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30" activeTab="0"/>
  </bookViews>
  <sheets>
    <sheet name="de minimis 2024" sheetId="1" r:id="rId1"/>
  </sheets>
  <definedNames/>
  <calcPr fullCalcOnLoad="1"/>
</workbook>
</file>

<file path=xl/sharedStrings.xml><?xml version="1.0" encoding="utf-8"?>
<sst xmlns="http://schemas.openxmlformats.org/spreadsheetml/2006/main" count="158" uniqueCount="137">
  <si>
    <t>Alla Banca</t>
  </si>
  <si>
    <t>Domanda di contributo</t>
  </si>
  <si>
    <t>Il sottoscritto</t>
  </si>
  <si>
    <t>COGNOME E NOME</t>
  </si>
  <si>
    <t>CODICE FISCALE</t>
  </si>
  <si>
    <t>TITOLARE DELL’AZIENDA DENOMINATA</t>
  </si>
  <si>
    <t>CUAA AZIENDA</t>
  </si>
  <si>
    <t>Indirizzo</t>
  </si>
  <si>
    <t>Numero civico</t>
  </si>
  <si>
    <t>Comune</t>
  </si>
  <si>
    <t>Provincia</t>
  </si>
  <si>
    <t>C.A.P.</t>
  </si>
  <si>
    <t>Telefono</t>
  </si>
  <si>
    <t>Fax</t>
  </si>
  <si>
    <t>CHIEDE</t>
  </si>
  <si>
    <t>INFORMATO CHE</t>
  </si>
  <si>
    <t>&gt;</t>
  </si>
  <si>
    <t>DICHIARA</t>
  </si>
  <si>
    <t>ai sensi delle vigenti disposizioni comunitarie, nazionali e regionali, consapevole delle sanzioni penali nel caso di dichiarazioni non veritiere, di formazione o uso di atti falsi, richiamate dall'articolo 76 del D.P.R. 28 dicembre 2000, n. 445, nonché di quanto indicato dall'articolo 75 del medesimo D.P.R. in tema di decadenza dei benefici in caso di dichiarazione mendace</t>
  </si>
  <si>
    <t>dichiara inoltre</t>
  </si>
  <si>
    <t>di essere un imprenditore agricolo come definito ai sensi dell’articolo 2135 del Codice Civile;</t>
  </si>
  <si>
    <t>che l’impresa ha per oggetto sociale l’esercizio dell’attività agricola in forma prevalente;</t>
  </si>
  <si>
    <t>che l’impresa è iscritta alla CCIAA – sezione speciale Imprese agricole;</t>
  </si>
  <si>
    <t>che l’impresa presenta una situazione economica gestionale, dedotta dal bilancio o dal conto economico, in equilibrio;</t>
  </si>
  <si>
    <t>che l’impresa non ha procedure fallimentari in corso;</t>
  </si>
  <si>
    <t>che ha provveduto al versamento di somme per sanzioni e penalità varie eventualmente irrogate da Enti pubblici nell'ambito dell'applicazione di programmi comunitari, nazionali e regionali;</t>
  </si>
  <si>
    <t>che si impegna a comunicare qualsiasi variazione che dovesse intervenire in ordine a quanto sopra dichiarato.</t>
  </si>
  <si>
    <t>Il sottoscritto allega</t>
  </si>
  <si>
    <t>quale parte integrante della presente dichiarazione:</t>
  </si>
  <si>
    <t>Data</t>
  </si>
  <si>
    <t xml:space="preserve">In fede </t>
  </si>
  <si>
    <t>Ai sensi del D.P.R. 28 dicembre 2000, n. 445, art. 38, la presente dichiarazione deve essere sottoscritta dal dichiarante o in presenza di dipendente della Pubblica Amministrazione o sottoscritta e presentata unitamente a fotocopia non autenticata di un documento di identità del dichiarante.</t>
  </si>
  <si>
    <t>Firma</t>
  </si>
  <si>
    <t xml:space="preserve">Consenso dell’Interessato al trattamento di propri dati personali </t>
  </si>
  <si>
    <t>In particolare si esprime il consenso a che i dati forniti possano essere comunicati e trattati da Enti che rilevano rischi finanziari e a loro volta li comunicano al sistema bancario, a sistemi nazionali e internazionali per il controllo delle frodi ai danni delle banche e delle società finanziarie, a società di recupero crediti, a società di imbustamento e smistamento di corrispondenza, a società di servizi per l’acquisizione ed il trattamento di dati rivenienti da documenti o supporti forniti o originati dai Soci ed afferenti lavorazioni dell’Organismo di garanzia.</t>
  </si>
  <si>
    <t>Luogo</t>
  </si>
  <si>
    <t>data</t>
  </si>
  <si>
    <t>Titolare/Leg. Rappr. dell’Impresa</t>
  </si>
  <si>
    <t>Descrizione coltura o allevamento</t>
  </si>
  <si>
    <t>Ettari / numero capi</t>
  </si>
  <si>
    <t>Parametro valore unitario / anno                                                   (in Euro)</t>
  </si>
  <si>
    <t>Importo prestito a tasso agevolato                                          (in Euro)</t>
  </si>
  <si>
    <t>Tot. Allevamenti</t>
  </si>
  <si>
    <t>Domanda azienda CUAA:</t>
  </si>
  <si>
    <t>Totale produzioni</t>
  </si>
  <si>
    <t>Allegato 1 al fac-simile di domanda</t>
  </si>
  <si>
    <t>che l’ordinamento colturale (superficie condotta in ambito regionale) e gli allevamenti aziendali (numero dei capi degli allevamenti localizzati sul territorio regionale espressi come consistenza media relativa all’ultimo anno solare concluso) riportati nella scheda (Allegato 1), che costituisce parte integrante della presente domanda, sono quelli desumibili dal proprio fascicolo anagrafico validato;</t>
  </si>
  <si>
    <t>scheda aziendale, secondo lo schema di cui all’Allegato 1 alla presente domanda, riportante colture ed allevamenti praticati nonché il prestito richiesto.</t>
  </si>
  <si>
    <t>Tot. Lavorazione, Trasformazione e Conservazione</t>
  </si>
  <si>
    <t>All’Organismo di garanzia</t>
  </si>
  <si>
    <t>che sarà perfezionato con la banca indicata in indirizzo, per le necessità di conduzione aziendale.</t>
  </si>
  <si>
    <t>le agevolazioni richieste con la presente domanda sono  soggette alle limitazioni e alle indicazioni contenute nel citato Reg. (UE) n. 1408/2013;</t>
  </si>
  <si>
    <t>Regolamento n. 1408/2013 de minimis nel settore agricolo;</t>
  </si>
  <si>
    <t>Regolamento n. 717/2014 de minimis nel settore della pesca;</t>
  </si>
  <si>
    <t>Regolamento n. 360/2014 de minimis SIEG.</t>
  </si>
  <si>
    <t>che l'impresa non è controllata né controlla, direttamente o indirettamente, altre imprese;</t>
  </si>
  <si>
    <t xml:space="preserve">che l'impresa è controllata, anche indirettamente, dalle seguenti imprese aventi sede </t>
  </si>
  <si>
    <t>legale o unità operative in Italia:</t>
  </si>
  <si>
    <t xml:space="preserve">che l'impresa controlla, anche indirettamente, le seguenti imprese aventi sede </t>
  </si>
  <si>
    <t>legale in Italia:</t>
  </si>
  <si>
    <t xml:space="preserve">Impresa a cui è stato concesso il de minimis
</t>
  </si>
  <si>
    <t>Ente concedente</t>
  </si>
  <si>
    <t>Provvedimento di concessione e data</t>
  </si>
  <si>
    <t>Importo dell'aiuto de minimis</t>
  </si>
  <si>
    <t>Concesso</t>
  </si>
  <si>
    <t>Effettivo</t>
  </si>
  <si>
    <t>Nel rispetto di quanto previsto dai seguenti Regolamenti della Commissione europea:</t>
  </si>
  <si>
    <t>B) per aiuti riferiti al Reg. (UE) n. 1408/2013 de minimis nel settore agricolo,</t>
  </si>
  <si>
    <t>C) per aiuti riferiti al Reg. (UE) n. 717/2014 de minimis nel settore della pesca,</t>
  </si>
  <si>
    <t>D) per aiuti riferiti al Reg. (UE) n. 360/2014 de minimis SIEG</t>
  </si>
  <si>
    <t>dichiara altresì</t>
  </si>
  <si>
    <t>posta elettronica certificata</t>
  </si>
  <si>
    <t>Priorità P.01:</t>
  </si>
  <si>
    <t>Priorità P.02:</t>
  </si>
  <si>
    <t>Priorità P.03:</t>
  </si>
  <si>
    <t>(AI SENSI DELL’ART.13 del REGOLAMENTO EUROPEO UE 679/2016)</t>
  </si>
  <si>
    <t>Ricevuta l’informativa di cui all’art. 13 del Regolamento UE 679/2016 ed in conformità con il D.Lgs. 196/2003, come modificato dal D.Lgs. 101/2018, si esprime il consenso al trattamento dei dati che riguardano l’azienda di cui sono Titolare/Legale Rappresentante, da parte di codesto Organismo di garanzia per le sue finalità istituzionali, connesse o strumentali, nonché alla comunicazione ai terzi rientranti nell’ambito delle categorie di soggetti individuati nell’informativa e nell’apposito elenco a disposizione dei Soci e nei locali dell’Organismo di garanzia.</t>
  </si>
  <si>
    <t>Si esprime il consenso al trattamento anche di dati riferibili all’azienda di cui sono Titolare/Legale Rappresentante, rientranti tra quelli “sensibili” in base al Regolamento Europeo UE 679/2016, quando ciò sia funzionale all’esecuzione delle operazioni o dei servizi richiesti dalla nostra azienda.</t>
  </si>
  <si>
    <t>altre imprese agricole del territorio regionale.</t>
  </si>
  <si>
    <t>in regime “de minimis” ai sensi del  Reg. (UE) n. 1408/2013 del 18 dicembre 2013, relativo all’applicazione degli articoli 107 e 108 del trattato sul funzionamento dell’Unione europea agli aiuti «de minimis» nel settore agricolo e L.R. n.43/1997</t>
  </si>
  <si>
    <t>che la propria azienda è, in relazione ai parametri definiti al punto 8 del citato Programma ricompresa nelle priorità:</t>
  </si>
  <si>
    <t>API - Arnie</t>
  </si>
  <si>
    <t>che l’impresa non rientra nella categoria delle imprese in difficoltà, come definite dalla normativa comunitaria e nazionale;</t>
  </si>
  <si>
    <t>che l’impresa è in regola con i versamenti contributivi, previdenziali e assistenziali e si impegna a presentare all'organismo di garanzia il documento unico di regolarità contributiva (DURC) prima della concessione dell’aiuto;</t>
  </si>
  <si>
    <t>imprese agricole ricadenti nelle zone svantaggiate individuate dalla versione 9.2 del Programma di Sviluppo rurale della Regione Emilia-Romagna;</t>
  </si>
  <si>
    <t>imprese agricole condotte da giovani imprenditori, con età inferiore ai 41 anni, che non abbiano ancora compiuto i 41 anni alla data di presentazione della domanda;</t>
  </si>
  <si>
    <t>Le Cooperative di lavorazione e trasformazione dei prodotti agricoli che svolgono anche attività di produzione (allevamento di suini) connessa al caseificio e che sono in possesso dei sopra richiamati requisiti, rientrano tra i beneficiari dell’aiuto. L’attività di allevamento dovrà risultare dal certificato di iscrizione nel registro delle imprese della C.C.I.A.A. ed il prestito di conduzione richiedibile sarà limitato alla sola attività di allevamento come rilevabile dal registro di carico e scarico degli allevamenti localizzati in ambito regionale.</t>
  </si>
  <si>
    <t>Priorità P.04:</t>
  </si>
  <si>
    <t>BIETOLE, MAIS (da granella,ceroso e dolce, GIRASOLE, RISO, ORTAGGI DA INDUSTRIA (piselli, fagiolini, spinaci, carote, cavoli, insalate da seme, ecc.)</t>
  </si>
  <si>
    <t>SOIA, MEDICA E ALTRE FORAGGERE (orzo,avena, ecc.)</t>
  </si>
  <si>
    <t>COLTURE PROTETTE E VIVAI (non da frutto)</t>
  </si>
  <si>
    <t>ALTRE COLTURE PERMANENTI (oliveti, pioppeti, arboree da legno, ecc.)</t>
  </si>
  <si>
    <t>GRANO E ORZO</t>
  </si>
  <si>
    <t>FUNGHI (per q.li di substrato anno)</t>
  </si>
  <si>
    <t>VIVAI DA FRUTTO (peri, meli, peschi)</t>
  </si>
  <si>
    <t>VIGNETO SPECIALIZZATO</t>
  </si>
  <si>
    <t xml:space="preserve">COLTURE ORTICOLE (pomodori, patate, cipolle, aglio, cocomeri, meloni, asparagi, ravanello, zucche, zucchine, ecc.), PIANTE DA SEME, AROMATICHE E FIORI </t>
  </si>
  <si>
    <t>FRUTTETO SPECIALIZZATO (compreso castagneto da mensa) , FRUTTI ROSSI</t>
  </si>
  <si>
    <t>ALTRE (indicare)</t>
  </si>
  <si>
    <t>TARE E INCOLTI</t>
  </si>
  <si>
    <t>SET ASIDE</t>
  </si>
  <si>
    <t>MANZE, VITELLE E VITELLONI</t>
  </si>
  <si>
    <t>SVEZZAMENTO VITELLI</t>
  </si>
  <si>
    <t>CAVALLI</t>
  </si>
  <si>
    <t>SUINI DA INGRASSO</t>
  </si>
  <si>
    <t>VACCHE PER LA PRODUZIONE DI LATTE O CARNE (esclusa rimonta)</t>
  </si>
  <si>
    <t>VACCHE PER LA PRODUZIONE DI LATTE AD USO CASEARIO (esclusa rimonta)</t>
  </si>
  <si>
    <t>SCROFE DA RIPRODUZIONE (compr. rimonta e allev. suinetti fino a 30 Kg.)</t>
  </si>
  <si>
    <t>POLLI DA CARNE</t>
  </si>
  <si>
    <t>OVINI E CAPRINI</t>
  </si>
  <si>
    <t>OVAIOLE</t>
  </si>
  <si>
    <t>POLLASTRE E ALTRI AVICOLI</t>
  </si>
  <si>
    <t>CONIGLI (per fattrici, compresa rimonta e allevamento figli fino a 2,5 Kg.)</t>
  </si>
  <si>
    <t>Imprese: 
• che hanno subito i danni da eventi alluvionali e ricadenti all'interno dei territori delimitati dal Decreto del Ministero dell'Agricoltura, della sovranità alimentare e delle foreste del 12/09/23 (pubblicato nella Gazzetta Ufficiale n.222 del 22/09/23);
• attive nella produzione primaria di prodotti agricoli con una superficie minima di 2 ha di impianti frutticoli in produzione (albicocco, susino, ciliegio, pesco, actinidia, pero, melo);</t>
  </si>
  <si>
    <r>
      <t>Reg. (UE) de minimis</t>
    </r>
    <r>
      <rPr>
        <b/>
        <sz val="9"/>
        <rFont val="Calibri"/>
        <family val="2"/>
      </rPr>
      <t>*</t>
    </r>
  </si>
  <si>
    <r>
      <t>*</t>
    </r>
    <r>
      <rPr>
        <sz val="10"/>
        <rFont val="Calibri"/>
        <family val="2"/>
      </rPr>
      <t>Indicare:</t>
    </r>
  </si>
  <si>
    <r>
      <t xml:space="preserve">e si impegna a comunicare gli ulteriori aiuti </t>
    </r>
    <r>
      <rPr>
        <b/>
        <i/>
        <sz val="10"/>
        <rFont val="Calibri"/>
        <family val="2"/>
      </rPr>
      <t>"de minimis"</t>
    </r>
    <r>
      <rPr>
        <b/>
        <sz val="10"/>
        <rFont val="Calibri"/>
        <family val="2"/>
      </rPr>
      <t xml:space="preserve"> ottenuti tra la data della presente dichiarazione e la concessione del contributo a valere sul Programma oggetto della domanda.</t>
    </r>
  </si>
  <si>
    <r>
      <t>(1)</t>
    </r>
    <r>
      <rPr>
        <b/>
        <vertAlign val="superscript"/>
        <sz val="10"/>
        <color indexed="9"/>
        <rFont val="Calibri"/>
        <family val="2"/>
      </rPr>
      <t xml:space="preserve"> </t>
    </r>
  </si>
  <si>
    <r>
      <t xml:space="preserve">(barrare con una </t>
    </r>
    <r>
      <rPr>
        <b/>
        <i/>
        <sz val="10"/>
        <rFont val="Calibri"/>
        <family val="2"/>
      </rPr>
      <t>X</t>
    </r>
    <r>
      <rPr>
        <i/>
        <sz val="10"/>
        <rFont val="Calibri"/>
        <family val="2"/>
      </rPr>
      <t xml:space="preserve"> e compilare le caselle interessate, ove necessario)</t>
    </r>
  </si>
  <si>
    <r>
      <t xml:space="preserve">di </t>
    </r>
    <r>
      <rPr>
        <b/>
        <sz val="10"/>
        <rFont val="Calibri"/>
        <family val="2"/>
      </rPr>
      <t>avere verificato la propria situazione in merito ai "de minimis" sul Registro nazionale Aiuti alla data del ___/___/2024 il proprio stato dei contributi in regime</t>
    </r>
    <r>
      <rPr>
        <i/>
        <sz val="10"/>
        <rFont val="Calibri"/>
        <family val="2"/>
      </rPr>
      <t xml:space="preserve">"de minimis" </t>
    </r>
    <r>
      <rPr>
        <sz val="10"/>
        <rFont val="Calibri"/>
        <family val="2"/>
      </rPr>
      <t>al link:https://www.rna.gov.it/sites/PortaleRNA/it_IT/trasparenza;</t>
    </r>
  </si>
  <si>
    <r>
      <t xml:space="preserve">di </t>
    </r>
    <r>
      <rPr>
        <b/>
        <sz val="10"/>
        <rFont val="Calibri"/>
        <family val="2"/>
      </rPr>
      <t>non aver percepito</t>
    </r>
    <r>
      <rPr>
        <sz val="10"/>
        <rFont val="Calibri"/>
        <family val="2"/>
      </rPr>
      <t xml:space="preserve"> dal 01/01/2022 contributi in regime de minimis;</t>
    </r>
  </si>
  <si>
    <r>
      <t>di</t>
    </r>
    <r>
      <rPr>
        <b/>
        <sz val="10"/>
        <rFont val="Calibri"/>
        <family val="2"/>
      </rPr>
      <t xml:space="preserve"> aver percepito</t>
    </r>
    <r>
      <rPr>
        <sz val="10"/>
        <rFont val="Calibri"/>
        <family val="2"/>
      </rPr>
      <t xml:space="preserve"> aiuti “de minimis” dal 01/01/2022 secondo quanto sotto riportato:</t>
    </r>
  </si>
  <si>
    <r>
      <t xml:space="preserve">che l’impresa è iscritta all'anagrafe delle aziende agricole dell'Emilia-Romagna ed ha il fascicolo aziendale debitamente validato con </t>
    </r>
    <r>
      <rPr>
        <b/>
        <sz val="9"/>
        <rFont val="Calibri"/>
        <family val="2"/>
      </rPr>
      <t>fascicolo dematerailizzato</t>
    </r>
    <r>
      <rPr>
        <sz val="9"/>
        <rFont val="Calibri"/>
        <family val="2"/>
      </rPr>
      <t xml:space="preserve"> come previsto dalla determinazione Dirigenziale n. 19019 del 28 novembre 2016 e aggiornata con determinazione n. 3219 del 3 marzo 2017, 3122 del 23 febbraio 2021, 23619 del 10/12/2021 e 24079 del 15 novembre 2023;</t>
    </r>
  </si>
  <si>
    <t>Riferimento normativo/amm.vo che prevede l'agevolazione</t>
  </si>
  <si>
    <r>
      <t xml:space="preserve">domanda di prestito di conduzione a medio termine Regime Aiuti </t>
    </r>
    <r>
      <rPr>
        <b/>
        <u val="single"/>
        <sz val="11"/>
        <rFont val="Calibri"/>
        <family val="2"/>
      </rPr>
      <t>De Minimis</t>
    </r>
  </si>
  <si>
    <r>
      <t>DURATA</t>
    </r>
    <r>
      <rPr>
        <sz val="8"/>
        <rFont val="Tahoma"/>
        <family val="2"/>
      </rPr>
      <t xml:space="preserve"> (barrare la casella)</t>
    </r>
    <r>
      <rPr>
        <sz val="10"/>
        <rFont val="Tahoma"/>
        <family val="2"/>
      </rPr>
      <t>:</t>
    </r>
  </si>
  <si>
    <t>Totale generale (moltipliato per tre annualità)</t>
  </si>
  <si>
    <r>
      <t>(1)</t>
    </r>
    <r>
      <rPr>
        <sz val="10"/>
        <rFont val="Calibri"/>
        <family val="2"/>
      </rPr>
      <t xml:space="preserve"> (ai fini dell'ammissibilità all’aiuto l’importo del prestito deve essere di min. 12.000,00 e max. 500.000,00 euro).</t>
    </r>
  </si>
  <si>
    <t xml:space="preserve"> - 36 MESI    </t>
  </si>
  <si>
    <t xml:space="preserve"> - 60 MESI</t>
  </si>
  <si>
    <t xml:space="preserve"> - 48 MESI </t>
  </si>
  <si>
    <r>
      <t xml:space="preserve">di ottenere il contributo sugli interessi </t>
    </r>
    <r>
      <rPr>
        <b/>
        <sz val="10"/>
        <rFont val="Calibri"/>
        <family val="2"/>
      </rPr>
      <t>sui prestiti a breve termine</t>
    </r>
    <r>
      <rPr>
        <sz val="10"/>
        <rFont val="Calibri"/>
        <family val="2"/>
      </rPr>
      <t xml:space="preserve">, sotto forma di aiuto </t>
    </r>
    <r>
      <rPr>
        <i/>
        <sz val="10"/>
        <rFont val="Calibri"/>
        <family val="2"/>
      </rPr>
      <t xml:space="preserve">"de minimis" </t>
    </r>
    <r>
      <rPr>
        <sz val="10"/>
        <rFont val="Calibri"/>
        <family val="2"/>
      </rPr>
      <t>di cui al Reg. (UE) n. 1408/2013 della Commissione del 18 dicembre 2013, relativo all'applicazione degli articoli 107 e 108 del trattato sul funzionamento dell'Unione europea agli aiuti "de minimis" nel settore agricolo, sul prestito di EURO</t>
    </r>
  </si>
  <si>
    <r>
      <t xml:space="preserve">DOMICILIO O SEDE LEGALE </t>
    </r>
    <r>
      <rPr>
        <i/>
        <sz val="8"/>
        <rFont val="Calibri"/>
        <family val="2"/>
      </rPr>
      <t>(al domicilio o alla sede legale indicata saranno trasmessi tutti gli atti inerenti le pratiche in corso)</t>
    </r>
  </si>
  <si>
    <t>Delibera regionale n.154 del 29 Gennaio 2024</t>
  </si>
  <si>
    <t xml:space="preserve">AGRIFIDI EMILIA </t>
  </si>
  <si>
    <t>Regolamento n. 2831/2023 de minimis generale;</t>
  </si>
  <si>
    <t>A) per aiuti riferiti al Reg. (UE) n. 2831/2023 de minimis generale,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</si>
</sst>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0.0000"/>
    <numFmt numFmtId="177" formatCode="h\.mm\.ss"/>
    <numFmt numFmtId="178" formatCode="[$-410]dddd\ d\ mmmm\ yyyy"/>
    <numFmt numFmtId="179" formatCode="[$-410]d\-mmm\-yy;@"/>
    <numFmt numFmtId="180" formatCode="00000"/>
    <numFmt numFmtId="181" formatCode="[&lt;=9999999]####\-####;\(0###\)\ ####\-####"/>
    <numFmt numFmtId="182" formatCode="&quot;Attivo&quot;;&quot;Attivo&quot;;&quot;Inattivo&quot;"/>
    <numFmt numFmtId="183" formatCode="0.000"/>
    <numFmt numFmtId="184" formatCode="0.0"/>
  </numFmts>
  <fonts count="62">
    <font>
      <sz val="10"/>
      <name val="Arial"/>
      <family val="0"/>
    </font>
    <font>
      <sz val="10"/>
      <name val="Tahoma"/>
      <family val="2"/>
    </font>
    <font>
      <sz val="8"/>
      <name val="Arial"/>
      <family val="2"/>
    </font>
    <font>
      <sz val="8"/>
      <name val="Tahoma"/>
      <family val="2"/>
    </font>
    <font>
      <sz val="9"/>
      <name val="Tahoma"/>
      <family val="2"/>
    </font>
    <font>
      <b/>
      <sz val="10"/>
      <color indexed="9"/>
      <name val="Tahoma"/>
      <family val="2"/>
    </font>
    <font>
      <u val="single"/>
      <sz val="10"/>
      <color indexed="12"/>
      <name val="Arial"/>
      <family val="2"/>
    </font>
    <font>
      <u val="single"/>
      <sz val="10"/>
      <color indexed="36"/>
      <name val="Arial"/>
      <family val="2"/>
    </font>
    <font>
      <sz val="10"/>
      <name val="Calibri"/>
      <family val="2"/>
    </font>
    <font>
      <b/>
      <sz val="9"/>
      <name val="Calibri"/>
      <family val="2"/>
    </font>
    <font>
      <sz val="9"/>
      <name val="Calibri"/>
      <family val="2"/>
    </font>
    <font>
      <b/>
      <sz val="10"/>
      <name val="Calibri"/>
      <family val="2"/>
    </font>
    <font>
      <b/>
      <i/>
      <sz val="10"/>
      <name val="Calibri"/>
      <family val="2"/>
    </font>
    <font>
      <b/>
      <u val="single"/>
      <sz val="11"/>
      <name val="Calibri"/>
      <family val="2"/>
    </font>
    <font>
      <i/>
      <sz val="10"/>
      <name val="Calibri"/>
      <family val="2"/>
    </font>
    <font>
      <b/>
      <vertAlign val="superscript"/>
      <sz val="10"/>
      <color indexed="9"/>
      <name val="Calibri"/>
      <family val="2"/>
    </font>
    <font>
      <i/>
      <sz val="8"/>
      <name val="Calibri"/>
      <family val="2"/>
    </font>
    <font>
      <sz val="10"/>
      <color indexed="8"/>
      <name val="Arial"/>
      <family val="2"/>
    </font>
    <font>
      <sz val="10"/>
      <color indexed="9"/>
      <name val="Arial"/>
      <family val="2"/>
    </font>
    <font>
      <b/>
      <sz val="10"/>
      <color indexed="52"/>
      <name val="Arial"/>
      <family val="2"/>
    </font>
    <font>
      <sz val="10"/>
      <color indexed="52"/>
      <name val="Arial"/>
      <family val="2"/>
    </font>
    <font>
      <b/>
      <sz val="10"/>
      <color indexed="9"/>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b/>
      <sz val="10"/>
      <color indexed="8"/>
      <name val="Arial"/>
      <family val="2"/>
    </font>
    <font>
      <sz val="10"/>
      <color indexed="20"/>
      <name val="Arial"/>
      <family val="2"/>
    </font>
    <font>
      <sz val="10"/>
      <color indexed="17"/>
      <name val="Arial"/>
      <family val="2"/>
    </font>
    <font>
      <u val="single"/>
      <sz val="11"/>
      <name val="Calibri"/>
      <family val="2"/>
    </font>
    <font>
      <sz val="11"/>
      <name val="Calibri"/>
      <family val="2"/>
    </font>
    <font>
      <sz val="12"/>
      <name val="Calibri"/>
      <family val="2"/>
    </font>
    <font>
      <b/>
      <sz val="11"/>
      <name val="Calibri"/>
      <family val="2"/>
    </font>
    <font>
      <b/>
      <u val="single"/>
      <sz val="10"/>
      <name val="Calibri"/>
      <family val="2"/>
    </font>
    <font>
      <b/>
      <vertAlign val="superscript"/>
      <sz val="10"/>
      <name val="Calibri"/>
      <family val="2"/>
    </font>
    <font>
      <b/>
      <sz val="10"/>
      <color indexed="9"/>
      <name val="Calibri"/>
      <family val="2"/>
    </font>
    <font>
      <sz val="8"/>
      <name val="Calibri"/>
      <family val="2"/>
    </font>
    <font>
      <b/>
      <sz val="8"/>
      <name val="Calibri"/>
      <family val="2"/>
    </font>
    <font>
      <sz val="7.5"/>
      <name val="Calibri"/>
      <family val="2"/>
    </font>
    <font>
      <sz val="7"/>
      <name val="Calibri"/>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style="medium"/>
      <right style="medium"/>
      <top style="medium"/>
      <bottom>
        <color indexed="63"/>
      </bottom>
    </border>
    <border>
      <left>
        <color indexed="63"/>
      </left>
      <right>
        <color indexed="63"/>
      </right>
      <top style="medium"/>
      <bottom style="mediu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21">
    <xf numFmtId="0" fontId="0" fillId="0" borderId="0" xfId="0" applyAlignment="1">
      <alignment/>
    </xf>
    <xf numFmtId="0" fontId="1" fillId="0" borderId="0" xfId="0" applyFont="1" applyAlignment="1" applyProtection="1">
      <alignment/>
      <protection/>
    </xf>
    <xf numFmtId="0" fontId="1" fillId="0" borderId="0" xfId="0" applyFont="1" applyBorder="1" applyAlignment="1" applyProtection="1">
      <alignment/>
      <protection/>
    </xf>
    <xf numFmtId="0" fontId="3" fillId="0" borderId="0" xfId="0" applyFont="1" applyAlignment="1" applyProtection="1">
      <alignment/>
      <protection/>
    </xf>
    <xf numFmtId="0" fontId="3" fillId="0" borderId="0" xfId="0" applyFont="1" applyFill="1" applyBorder="1" applyAlignment="1" applyProtection="1">
      <alignment/>
      <protection/>
    </xf>
    <xf numFmtId="0" fontId="3" fillId="0" borderId="0" xfId="0" applyFont="1" applyBorder="1" applyAlignment="1" applyProtection="1">
      <alignment/>
      <protection/>
    </xf>
    <xf numFmtId="0" fontId="1" fillId="0" borderId="0" xfId="0" applyFont="1" applyFill="1" applyAlignment="1" applyProtection="1">
      <alignment/>
      <protection/>
    </xf>
    <xf numFmtId="0" fontId="5" fillId="0" borderId="0" xfId="0" applyFont="1" applyFill="1" applyAlignment="1" applyProtection="1">
      <alignment/>
      <protection/>
    </xf>
    <xf numFmtId="0" fontId="4" fillId="0" borderId="0" xfId="0" applyFont="1" applyAlignment="1" applyProtection="1">
      <alignment/>
      <protection/>
    </xf>
    <xf numFmtId="0" fontId="4" fillId="0" borderId="0" xfId="0" applyFont="1" applyFill="1" applyAlignment="1" applyProtection="1">
      <alignment/>
      <protection/>
    </xf>
    <xf numFmtId="0" fontId="4" fillId="0" borderId="0" xfId="0" applyFont="1" applyAlignment="1" applyProtection="1">
      <alignment vertical="center"/>
      <protection/>
    </xf>
    <xf numFmtId="0" fontId="10" fillId="0" borderId="10" xfId="0" applyFont="1" applyBorder="1" applyAlignment="1" applyProtection="1">
      <alignment horizontal="center"/>
      <protection/>
    </xf>
    <xf numFmtId="0" fontId="11" fillId="0" borderId="0" xfId="0" applyFont="1" applyBorder="1" applyAlignment="1" applyProtection="1">
      <alignment vertical="center" wrapText="1"/>
      <protection/>
    </xf>
    <xf numFmtId="0" fontId="8" fillId="0" borderId="0" xfId="0" applyFont="1" applyBorder="1" applyAlignment="1" applyProtection="1">
      <alignment vertical="center"/>
      <protection/>
    </xf>
    <xf numFmtId="0" fontId="8" fillId="0" borderId="0" xfId="0" applyFont="1" applyAlignment="1" applyProtection="1">
      <alignment/>
      <protection/>
    </xf>
    <xf numFmtId="0" fontId="34" fillId="0" borderId="0" xfId="0" applyFont="1" applyAlignment="1" applyProtection="1">
      <alignment/>
      <protection/>
    </xf>
    <xf numFmtId="0" fontId="35" fillId="0" borderId="0" xfId="0" applyFont="1" applyAlignment="1" applyProtection="1">
      <alignment/>
      <protection/>
    </xf>
    <xf numFmtId="0" fontId="36" fillId="0" borderId="0" xfId="0" applyFont="1" applyAlignment="1" applyProtection="1">
      <alignment/>
      <protection/>
    </xf>
    <xf numFmtId="0" fontId="37" fillId="0" borderId="0" xfId="0" applyFont="1" applyAlignment="1" applyProtection="1">
      <alignment horizontal="left"/>
      <protection/>
    </xf>
    <xf numFmtId="0" fontId="38" fillId="0" borderId="0" xfId="0" applyFont="1" applyAlignment="1" applyProtection="1">
      <alignment/>
      <protection/>
    </xf>
    <xf numFmtId="0" fontId="8" fillId="0" borderId="0" xfId="0" applyFont="1" applyAlignment="1" applyProtection="1">
      <alignment vertical="center" wrapText="1"/>
      <protection/>
    </xf>
    <xf numFmtId="0" fontId="8" fillId="0" borderId="0" xfId="0" applyFont="1" applyFill="1" applyAlignment="1" applyProtection="1">
      <alignment vertical="center" wrapText="1"/>
      <protection/>
    </xf>
    <xf numFmtId="0" fontId="8" fillId="0" borderId="0" xfId="0" applyFont="1" applyAlignment="1" applyProtection="1">
      <alignment horizontal="left"/>
      <protection/>
    </xf>
    <xf numFmtId="0" fontId="11" fillId="0" borderId="11" xfId="0" applyNumberFormat="1" applyFont="1" applyFill="1" applyBorder="1" applyAlignment="1" applyProtection="1">
      <alignment horizontal="left" vertical="center" wrapText="1"/>
      <protection/>
    </xf>
    <xf numFmtId="0" fontId="8" fillId="0" borderId="0" xfId="0" applyFont="1" applyAlignment="1" applyProtection="1">
      <alignment horizontal="right"/>
      <protection/>
    </xf>
    <xf numFmtId="49" fontId="39" fillId="0" borderId="0" xfId="0" applyNumberFormat="1" applyFont="1" applyFill="1" applyAlignment="1" applyProtection="1">
      <alignment/>
      <protection/>
    </xf>
    <xf numFmtId="0" fontId="40" fillId="0" borderId="0" xfId="0" applyFont="1" applyFill="1" applyAlignment="1" applyProtection="1">
      <alignment/>
      <protection/>
    </xf>
    <xf numFmtId="0" fontId="8" fillId="0" borderId="0" xfId="0" applyFont="1" applyFill="1" applyAlignment="1" applyProtection="1">
      <alignment/>
      <protection/>
    </xf>
    <xf numFmtId="49" fontId="8" fillId="0" borderId="0" xfId="0" applyNumberFormat="1" applyFont="1" applyFill="1" applyAlignment="1" applyProtection="1">
      <alignment/>
      <protection/>
    </xf>
    <xf numFmtId="0" fontId="8" fillId="0" borderId="0" xfId="0" applyFont="1" applyAlignment="1" applyProtection="1">
      <alignment horizontal="center" vertical="center"/>
      <protection/>
    </xf>
    <xf numFmtId="0" fontId="8" fillId="0" borderId="0" xfId="0" applyNumberFormat="1" applyFont="1" applyFill="1" applyAlignment="1" applyProtection="1">
      <alignment/>
      <protection/>
    </xf>
    <xf numFmtId="0" fontId="11" fillId="0" borderId="0" xfId="0" applyFont="1" applyAlignment="1" applyProtection="1">
      <alignment horizontal="center" vertical="center"/>
      <protection/>
    </xf>
    <xf numFmtId="0" fontId="14" fillId="0" borderId="0" xfId="0" applyFont="1" applyAlignment="1" applyProtection="1">
      <alignment/>
      <protection/>
    </xf>
    <xf numFmtId="0" fontId="8" fillId="0" borderId="12" xfId="0" applyFont="1" applyBorder="1" applyAlignment="1" applyProtection="1">
      <alignment/>
      <protection/>
    </xf>
    <xf numFmtId="0" fontId="14" fillId="0" borderId="13" xfId="0" applyFont="1" applyBorder="1" applyAlignment="1" applyProtection="1">
      <alignment/>
      <protection/>
    </xf>
    <xf numFmtId="0" fontId="8" fillId="0" borderId="13" xfId="0" applyFont="1" applyBorder="1" applyAlignment="1" applyProtection="1">
      <alignment/>
      <protection/>
    </xf>
    <xf numFmtId="0" fontId="8" fillId="0" borderId="14" xfId="0" applyFont="1" applyBorder="1" applyAlignment="1" applyProtection="1">
      <alignment/>
      <protection/>
    </xf>
    <xf numFmtId="0" fontId="8" fillId="0" borderId="11" xfId="0" applyFont="1" applyBorder="1" applyAlignment="1" applyProtection="1">
      <alignment/>
      <protection/>
    </xf>
    <xf numFmtId="0" fontId="11" fillId="33" borderId="10" xfId="0" applyNumberFormat="1" applyFont="1" applyFill="1" applyBorder="1" applyAlignment="1" applyProtection="1">
      <alignment horizontal="center"/>
      <protection locked="0"/>
    </xf>
    <xf numFmtId="0" fontId="8" fillId="0" borderId="0" xfId="0" applyFont="1" applyBorder="1" applyAlignment="1" applyProtection="1">
      <alignment/>
      <protection/>
    </xf>
    <xf numFmtId="0" fontId="8" fillId="0" borderId="15" xfId="0" applyFont="1" applyBorder="1" applyAlignment="1" applyProtection="1">
      <alignment/>
      <protection/>
    </xf>
    <xf numFmtId="0" fontId="14" fillId="0" borderId="0" xfId="0" applyFont="1" applyBorder="1" applyAlignment="1" applyProtection="1">
      <alignment/>
      <protection/>
    </xf>
    <xf numFmtId="0" fontId="11" fillId="0" borderId="0" xfId="0" applyNumberFormat="1" applyFont="1" applyFill="1" applyBorder="1" applyAlignment="1" applyProtection="1">
      <alignment horizontal="center"/>
      <protection/>
    </xf>
    <xf numFmtId="0" fontId="8" fillId="0" borderId="16" xfId="0" applyFont="1" applyBorder="1" applyAlignment="1" applyProtection="1">
      <alignment/>
      <protection/>
    </xf>
    <xf numFmtId="0" fontId="14" fillId="0" borderId="17" xfId="0" applyFont="1" applyBorder="1" applyAlignment="1" applyProtection="1">
      <alignment/>
      <protection/>
    </xf>
    <xf numFmtId="0" fontId="8" fillId="0" borderId="17" xfId="0" applyFont="1" applyBorder="1" applyAlignment="1" applyProtection="1">
      <alignment/>
      <protection/>
    </xf>
    <xf numFmtId="0" fontId="8" fillId="0" borderId="18" xfId="0" applyFont="1" applyBorder="1" applyAlignment="1" applyProtection="1">
      <alignment/>
      <protection/>
    </xf>
    <xf numFmtId="0" fontId="41" fillId="0" borderId="19" xfId="0" applyFont="1" applyFill="1" applyBorder="1" applyAlignment="1">
      <alignment/>
    </xf>
    <xf numFmtId="0" fontId="41" fillId="0" borderId="10" xfId="0" applyFont="1" applyFill="1" applyBorder="1" applyAlignment="1" applyProtection="1">
      <alignment horizontal="center"/>
      <protection/>
    </xf>
    <xf numFmtId="0" fontId="41" fillId="0" borderId="10" xfId="0" applyFont="1" applyFill="1" applyBorder="1" applyAlignment="1" applyProtection="1">
      <alignment vertical="center" wrapText="1"/>
      <protection locked="0"/>
    </xf>
    <xf numFmtId="0" fontId="10" fillId="0" borderId="0" xfId="0" applyFont="1" applyBorder="1" applyAlignment="1" applyProtection="1">
      <alignment/>
      <protection/>
    </xf>
    <xf numFmtId="0" fontId="9" fillId="33" borderId="10" xfId="0" applyNumberFormat="1" applyFont="1" applyFill="1" applyBorder="1" applyAlignment="1" applyProtection="1">
      <alignment horizontal="center"/>
      <protection locked="0"/>
    </xf>
    <xf numFmtId="0" fontId="10" fillId="0" borderId="0" xfId="0" applyFont="1" applyFill="1" applyBorder="1" applyAlignment="1" applyProtection="1">
      <alignment vertical="center"/>
      <protection/>
    </xf>
    <xf numFmtId="0" fontId="8" fillId="0" borderId="11" xfId="0" applyFont="1" applyFill="1" applyBorder="1" applyAlignment="1" applyProtection="1">
      <alignment/>
      <protection/>
    </xf>
    <xf numFmtId="0" fontId="9"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protection/>
    </xf>
    <xf numFmtId="49" fontId="10" fillId="0" borderId="0" xfId="0" applyNumberFormat="1" applyFont="1" applyFill="1" applyBorder="1" applyAlignment="1" applyProtection="1">
      <alignment horizontal="left" vertical="center" wrapText="1"/>
      <protection locked="0"/>
    </xf>
    <xf numFmtId="0" fontId="8" fillId="0" borderId="15" xfId="0" applyFont="1" applyFill="1" applyBorder="1" applyAlignment="1" applyProtection="1">
      <alignment/>
      <protection/>
    </xf>
    <xf numFmtId="0" fontId="10" fillId="0" borderId="11" xfId="0" applyFont="1" applyBorder="1" applyAlignment="1" applyProtection="1">
      <alignment/>
      <protection/>
    </xf>
    <xf numFmtId="0" fontId="10" fillId="0" borderId="15" xfId="0" applyFont="1" applyBorder="1" applyAlignment="1" applyProtection="1">
      <alignment/>
      <protection/>
    </xf>
    <xf numFmtId="0" fontId="10" fillId="0" borderId="0" xfId="0" applyFont="1" applyBorder="1" applyAlignment="1" applyProtection="1">
      <alignment vertical="center" wrapText="1"/>
      <protection/>
    </xf>
    <xf numFmtId="0" fontId="10" fillId="0" borderId="0" xfId="0" applyFont="1" applyFill="1" applyBorder="1" applyAlignment="1" applyProtection="1">
      <alignment horizontal="left" vertical="center" wrapText="1"/>
      <protection locked="0"/>
    </xf>
    <xf numFmtId="0" fontId="10" fillId="0" borderId="11" xfId="0" applyFont="1" applyFill="1" applyBorder="1" applyAlignment="1" applyProtection="1">
      <alignment/>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protection/>
    </xf>
    <xf numFmtId="0" fontId="10" fillId="0" borderId="15" xfId="0" applyFont="1" applyFill="1" applyBorder="1" applyAlignment="1" applyProtection="1">
      <alignment/>
      <protection/>
    </xf>
    <xf numFmtId="0" fontId="11" fillId="34" borderId="0" xfId="0" applyNumberFormat="1" applyFont="1" applyFill="1" applyBorder="1" applyAlignment="1" applyProtection="1">
      <alignment horizontal="center"/>
      <protection/>
    </xf>
    <xf numFmtId="0" fontId="8" fillId="0" borderId="0" xfId="0" applyFont="1" applyBorder="1" applyAlignment="1" applyProtection="1">
      <alignment vertical="center" wrapText="1"/>
      <protection/>
    </xf>
    <xf numFmtId="0" fontId="11" fillId="0" borderId="17" xfId="0" applyNumberFormat="1" applyFont="1" applyFill="1" applyBorder="1" applyAlignment="1" applyProtection="1">
      <alignment horizontal="center"/>
      <protection/>
    </xf>
    <xf numFmtId="0" fontId="8" fillId="0" borderId="17" xfId="0" applyFont="1" applyBorder="1" applyAlignment="1" applyProtection="1">
      <alignment vertical="center" wrapText="1"/>
      <protection/>
    </xf>
    <xf numFmtId="0" fontId="10" fillId="0" borderId="0" xfId="0" applyFont="1" applyAlignment="1" applyProtection="1">
      <alignment/>
      <protection/>
    </xf>
    <xf numFmtId="0" fontId="8" fillId="0" borderId="0" xfId="0" applyFont="1" applyAlignment="1" applyProtection="1">
      <alignment horizontal="center" vertical="top"/>
      <protection/>
    </xf>
    <xf numFmtId="0" fontId="8" fillId="0" borderId="11" xfId="0" applyFont="1" applyFill="1" applyBorder="1" applyAlignment="1" applyProtection="1">
      <alignment vertical="center" wrapText="1"/>
      <protection/>
    </xf>
    <xf numFmtId="0" fontId="10" fillId="0" borderId="11" xfId="0" applyFont="1" applyBorder="1" applyAlignment="1" applyProtection="1">
      <alignment horizontal="right"/>
      <protection/>
    </xf>
    <xf numFmtId="0" fontId="10" fillId="0" borderId="0" xfId="0" applyFont="1" applyBorder="1" applyAlignment="1" applyProtection="1">
      <alignment horizontal="right"/>
      <protection/>
    </xf>
    <xf numFmtId="0" fontId="41" fillId="0" borderId="0" xfId="0" applyFont="1" applyBorder="1" applyAlignment="1" applyProtection="1">
      <alignment/>
      <protection/>
    </xf>
    <xf numFmtId="4" fontId="8" fillId="0" borderId="17" xfId="0" applyNumberFormat="1" applyFont="1" applyBorder="1" applyAlignment="1" applyProtection="1">
      <alignment/>
      <protection/>
    </xf>
    <xf numFmtId="0" fontId="41" fillId="0" borderId="0" xfId="0" applyFont="1" applyAlignment="1" applyProtection="1">
      <alignment/>
      <protection/>
    </xf>
    <xf numFmtId="46" fontId="41" fillId="0" borderId="0" xfId="0" applyNumberFormat="1" applyFont="1" applyAlignment="1" applyProtection="1">
      <alignment/>
      <protection/>
    </xf>
    <xf numFmtId="0" fontId="41" fillId="0" borderId="0" xfId="0" applyFont="1" applyAlignment="1">
      <alignment/>
    </xf>
    <xf numFmtId="0" fontId="9" fillId="0" borderId="0" xfId="0" applyFont="1" applyFill="1" applyAlignment="1" applyProtection="1">
      <alignment/>
      <protection/>
    </xf>
    <xf numFmtId="0" fontId="42" fillId="0" borderId="0" xfId="0" applyFont="1" applyFill="1" applyAlignment="1" applyProtection="1">
      <alignment/>
      <protection/>
    </xf>
    <xf numFmtId="0" fontId="10" fillId="0" borderId="10" xfId="0" applyFont="1" applyBorder="1" applyAlignment="1" applyProtection="1">
      <alignment horizontal="center" vertical="center" wrapText="1"/>
      <protection/>
    </xf>
    <xf numFmtId="0" fontId="10" fillId="0" borderId="0" xfId="0" applyFont="1" applyAlignment="1">
      <alignment/>
    </xf>
    <xf numFmtId="0" fontId="10" fillId="0" borderId="0" xfId="0" applyFont="1" applyAlignment="1" applyProtection="1">
      <alignment vertical="center"/>
      <protection/>
    </xf>
    <xf numFmtId="176" fontId="10" fillId="33" borderId="10" xfId="0" applyNumberFormat="1" applyFont="1" applyFill="1" applyBorder="1" applyAlignment="1" applyProtection="1">
      <alignment vertical="center" wrapText="1"/>
      <protection locked="0"/>
    </xf>
    <xf numFmtId="2" fontId="10" fillId="0" borderId="10" xfId="0" applyNumberFormat="1" applyFont="1" applyBorder="1" applyAlignment="1">
      <alignment horizontal="right" vertical="center" wrapText="1"/>
    </xf>
    <xf numFmtId="4" fontId="10" fillId="35" borderId="20" xfId="0" applyNumberFormat="1" applyFont="1" applyFill="1" applyBorder="1" applyAlignment="1" applyProtection="1">
      <alignment vertical="center" wrapText="1"/>
      <protection/>
    </xf>
    <xf numFmtId="0" fontId="10" fillId="0" borderId="0" xfId="0" applyFont="1" applyAlignment="1">
      <alignment vertical="center"/>
    </xf>
    <xf numFmtId="4" fontId="10" fillId="0" borderId="10" xfId="0" applyNumberFormat="1" applyFont="1" applyBorder="1" applyAlignment="1">
      <alignment horizontal="right" vertical="center" wrapText="1"/>
    </xf>
    <xf numFmtId="4" fontId="10" fillId="0" borderId="10" xfId="0" applyNumberFormat="1" applyFont="1" applyBorder="1" applyAlignment="1">
      <alignment horizontal="right" wrapText="1"/>
    </xf>
    <xf numFmtId="0" fontId="10" fillId="0" borderId="10" xfId="0" applyFont="1" applyBorder="1" applyAlignment="1">
      <alignment horizontal="right" wrapText="1"/>
    </xf>
    <xf numFmtId="4" fontId="10" fillId="0" borderId="21" xfId="0" applyNumberFormat="1" applyFont="1" applyBorder="1" applyAlignment="1">
      <alignment horizontal="right" vertical="center" wrapText="1"/>
    </xf>
    <xf numFmtId="4" fontId="10" fillId="0" borderId="10" xfId="0" applyNumberFormat="1" applyFont="1" applyBorder="1" applyAlignment="1" applyProtection="1">
      <alignment vertical="center" wrapText="1"/>
      <protection/>
    </xf>
    <xf numFmtId="4" fontId="10" fillId="35" borderId="10" xfId="0" applyNumberFormat="1" applyFont="1" applyFill="1" applyBorder="1" applyAlignment="1" applyProtection="1">
      <alignment vertical="center" wrapText="1"/>
      <protection/>
    </xf>
    <xf numFmtId="176" fontId="10" fillId="33" borderId="21" xfId="0" applyNumberFormat="1" applyFont="1" applyFill="1" applyBorder="1" applyAlignment="1" applyProtection="1">
      <alignment vertical="center" wrapText="1"/>
      <protection locked="0"/>
    </xf>
    <xf numFmtId="4" fontId="10" fillId="0" borderId="21" xfId="0" applyNumberFormat="1" applyFont="1" applyBorder="1" applyAlignment="1" applyProtection="1">
      <alignment vertical="center" wrapText="1"/>
      <protection/>
    </xf>
    <xf numFmtId="4" fontId="10" fillId="35" borderId="21" xfId="0" applyNumberFormat="1" applyFont="1" applyFill="1" applyBorder="1" applyAlignment="1" applyProtection="1">
      <alignment vertical="center" wrapText="1"/>
      <protection/>
    </xf>
    <xf numFmtId="176" fontId="9" fillId="35" borderId="22" xfId="0" applyNumberFormat="1" applyFont="1" applyFill="1" applyBorder="1" applyAlignment="1" applyProtection="1">
      <alignment/>
      <protection/>
    </xf>
    <xf numFmtId="0" fontId="9" fillId="0" borderId="23" xfId="0" applyFont="1" applyBorder="1" applyAlignment="1" applyProtection="1">
      <alignment horizontal="center" vertical="center" wrapText="1"/>
      <protection/>
    </xf>
    <xf numFmtId="4" fontId="9" fillId="35" borderId="22" xfId="0" applyNumberFormat="1" applyFont="1" applyFill="1" applyBorder="1" applyAlignment="1" applyProtection="1">
      <alignment/>
      <protection/>
    </xf>
    <xf numFmtId="0" fontId="42" fillId="0" borderId="17" xfId="0" applyFont="1" applyBorder="1" applyAlignment="1" applyProtection="1">
      <alignment vertical="center" wrapText="1"/>
      <protection/>
    </xf>
    <xf numFmtId="0" fontId="42" fillId="0" borderId="0" xfId="0" applyFont="1" applyBorder="1" applyAlignment="1" applyProtection="1">
      <alignment horizontal="center" vertical="center" wrapText="1"/>
      <protection/>
    </xf>
    <xf numFmtId="3" fontId="10" fillId="33" borderId="10" xfId="0" applyNumberFormat="1" applyFont="1" applyFill="1" applyBorder="1" applyAlignment="1" applyProtection="1">
      <alignment vertical="center" wrapText="1"/>
      <protection locked="0"/>
    </xf>
    <xf numFmtId="2" fontId="10" fillId="0" borderId="10" xfId="0" applyNumberFormat="1" applyFont="1" applyBorder="1" applyAlignment="1">
      <alignment horizontal="right" wrapText="1"/>
    </xf>
    <xf numFmtId="3" fontId="10" fillId="33" borderId="21" xfId="0" applyNumberFormat="1" applyFont="1" applyFill="1" applyBorder="1" applyAlignment="1" applyProtection="1">
      <alignment vertical="center" wrapText="1"/>
      <protection locked="0"/>
    </xf>
    <xf numFmtId="4" fontId="10" fillId="0" borderId="10" xfId="0" applyNumberFormat="1" applyFont="1" applyBorder="1" applyAlignment="1" applyProtection="1">
      <alignment vertical="center" wrapText="1"/>
      <protection locked="0"/>
    </xf>
    <xf numFmtId="3" fontId="9" fillId="35" borderId="22" xfId="0" applyNumberFormat="1" applyFont="1" applyFill="1" applyBorder="1" applyAlignment="1" applyProtection="1">
      <alignment vertical="center" wrapText="1"/>
      <protection/>
    </xf>
    <xf numFmtId="4" fontId="9" fillId="0" borderId="13" xfId="0" applyNumberFormat="1" applyFont="1" applyBorder="1" applyAlignment="1" applyProtection="1">
      <alignment vertical="center" wrapText="1"/>
      <protection/>
    </xf>
    <xf numFmtId="4" fontId="9" fillId="35" borderId="22" xfId="0" applyNumberFormat="1" applyFont="1" applyFill="1" applyBorder="1" applyAlignment="1" applyProtection="1">
      <alignment vertical="center" wrapText="1"/>
      <protection/>
    </xf>
    <xf numFmtId="0" fontId="41" fillId="0" borderId="0" xfId="0" applyFont="1" applyFill="1" applyBorder="1" applyAlignment="1" applyProtection="1">
      <alignment/>
      <protection/>
    </xf>
    <xf numFmtId="0" fontId="9" fillId="0" borderId="0" xfId="0" applyFont="1" applyFill="1" applyBorder="1" applyAlignment="1" applyProtection="1">
      <alignment vertical="center" wrapText="1"/>
      <protection/>
    </xf>
    <xf numFmtId="3" fontId="9" fillId="0" borderId="0" xfId="0" applyNumberFormat="1" applyFont="1" applyFill="1" applyBorder="1" applyAlignment="1" applyProtection="1">
      <alignment vertical="center" wrapText="1"/>
      <protection/>
    </xf>
    <xf numFmtId="4" fontId="9" fillId="0" borderId="13" xfId="0" applyNumberFormat="1" applyFont="1" applyFill="1" applyBorder="1" applyAlignment="1" applyProtection="1">
      <alignment vertical="center" wrapText="1"/>
      <protection/>
    </xf>
    <xf numFmtId="4" fontId="9" fillId="0" borderId="0" xfId="0" applyNumberFormat="1" applyFont="1" applyFill="1" applyBorder="1" applyAlignment="1" applyProtection="1">
      <alignment vertical="center" wrapText="1"/>
      <protection/>
    </xf>
    <xf numFmtId="0" fontId="41" fillId="0" borderId="0" xfId="0" applyFont="1" applyFill="1" applyBorder="1" applyAlignment="1">
      <alignment/>
    </xf>
    <xf numFmtId="0" fontId="9" fillId="0" borderId="24" xfId="0" applyFont="1" applyFill="1" applyBorder="1" applyAlignment="1" applyProtection="1">
      <alignment vertical="center" wrapText="1"/>
      <protection/>
    </xf>
    <xf numFmtId="4" fontId="9" fillId="0" borderId="24" xfId="0" applyNumberFormat="1" applyFont="1" applyFill="1" applyBorder="1" applyAlignment="1" applyProtection="1">
      <alignment vertical="center" wrapText="1"/>
      <protection/>
    </xf>
    <xf numFmtId="0" fontId="9" fillId="0" borderId="0" xfId="0" applyFont="1" applyFill="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43" fillId="0" borderId="0" xfId="0" applyFont="1" applyFill="1" applyBorder="1" applyAlignment="1" applyProtection="1">
      <alignment vertical="center" wrapText="1"/>
      <protection locked="0"/>
    </xf>
    <xf numFmtId="0" fontId="10" fillId="0" borderId="10" xfId="0" applyFont="1" applyBorder="1" applyAlignment="1" applyProtection="1">
      <alignment vertical="center" wrapText="1"/>
      <protection/>
    </xf>
    <xf numFmtId="0" fontId="10" fillId="0" borderId="0" xfId="0" applyFont="1" applyAlignment="1" applyProtection="1">
      <alignment vertical="center" wrapText="1"/>
      <protection/>
    </xf>
    <xf numFmtId="0" fontId="8" fillId="0" borderId="11" xfId="0" applyFont="1" applyBorder="1" applyAlignment="1" applyProtection="1">
      <alignment vertical="center" wrapText="1"/>
      <protection/>
    </xf>
    <xf numFmtId="0" fontId="8" fillId="0" borderId="0" xfId="0" applyFont="1" applyAlignment="1">
      <alignment vertical="center" wrapText="1"/>
    </xf>
    <xf numFmtId="0" fontId="10" fillId="0" borderId="25"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8" fillId="0" borderId="0" xfId="0" applyFont="1" applyAlignment="1" applyProtection="1">
      <alignment horizontal="center" vertical="top"/>
      <protection/>
    </xf>
    <xf numFmtId="0" fontId="10" fillId="0" borderId="10" xfId="0" applyFont="1" applyBorder="1" applyAlignment="1" applyProtection="1">
      <alignment horizontal="center" vertical="center" wrapText="1"/>
      <protection/>
    </xf>
    <xf numFmtId="0" fontId="10" fillId="0" borderId="21" xfId="0" applyFont="1" applyBorder="1" applyAlignment="1" applyProtection="1">
      <alignment vertical="center" wrapText="1"/>
      <protection/>
    </xf>
    <xf numFmtId="0" fontId="9" fillId="0" borderId="26" xfId="0" applyFont="1" applyBorder="1" applyAlignment="1" applyProtection="1">
      <alignment vertical="center" wrapText="1"/>
      <protection/>
    </xf>
    <xf numFmtId="0" fontId="9" fillId="0" borderId="27" xfId="0" applyFont="1" applyBorder="1" applyAlignment="1" applyProtection="1">
      <alignment vertical="center" wrapText="1"/>
      <protection/>
    </xf>
    <xf numFmtId="0" fontId="9" fillId="0" borderId="28" xfId="0" applyFont="1" applyBorder="1" applyAlignment="1" applyProtection="1">
      <alignment vertical="center" wrapText="1"/>
      <protection/>
    </xf>
    <xf numFmtId="0" fontId="10" fillId="0" borderId="25" xfId="0" applyFont="1" applyBorder="1" applyAlignment="1" applyProtection="1">
      <alignment vertical="center" wrapText="1"/>
      <protection locked="0"/>
    </xf>
    <xf numFmtId="0" fontId="10" fillId="0" borderId="29" xfId="0" applyFont="1" applyBorder="1" applyAlignment="1" applyProtection="1">
      <alignment vertical="center" wrapText="1"/>
      <protection locked="0"/>
    </xf>
    <xf numFmtId="0" fontId="10" fillId="0" borderId="20" xfId="0" applyFont="1" applyBorder="1" applyAlignment="1" applyProtection="1">
      <alignment vertical="center" wrapText="1"/>
      <protection locked="0"/>
    </xf>
    <xf numFmtId="0" fontId="10" fillId="0" borderId="21" xfId="0" applyFont="1" applyBorder="1" applyAlignment="1" applyProtection="1">
      <alignment vertical="center" wrapText="1"/>
      <protection locked="0"/>
    </xf>
    <xf numFmtId="0" fontId="9" fillId="0" borderId="22" xfId="0" applyFont="1" applyBorder="1" applyAlignment="1" applyProtection="1">
      <alignment vertical="center" wrapText="1"/>
      <protection/>
    </xf>
    <xf numFmtId="0" fontId="10" fillId="0" borderId="10" xfId="0" applyFont="1" applyBorder="1" applyAlignment="1" applyProtection="1">
      <alignment vertical="center" wrapText="1"/>
      <protection locked="0"/>
    </xf>
    <xf numFmtId="0" fontId="11" fillId="33" borderId="25" xfId="0" applyFont="1" applyFill="1" applyBorder="1" applyAlignment="1" applyProtection="1">
      <alignment horizontal="left" vertical="center" wrapText="1"/>
      <protection locked="0"/>
    </xf>
    <xf numFmtId="0" fontId="11" fillId="33" borderId="29" xfId="0" applyFont="1" applyFill="1" applyBorder="1" applyAlignment="1" applyProtection="1">
      <alignment horizontal="left" vertical="center" wrapText="1"/>
      <protection locked="0"/>
    </xf>
    <xf numFmtId="0" fontId="11" fillId="33" borderId="20" xfId="0" applyFont="1" applyFill="1" applyBorder="1" applyAlignment="1" applyProtection="1">
      <alignment horizontal="left" vertical="center" wrapText="1"/>
      <protection locked="0"/>
    </xf>
    <xf numFmtId="179" fontId="11" fillId="33" borderId="25" xfId="0" applyNumberFormat="1" applyFont="1" applyFill="1" applyBorder="1" applyAlignment="1" applyProtection="1">
      <alignment horizontal="left" vertical="center" wrapText="1"/>
      <protection locked="0"/>
    </xf>
    <xf numFmtId="179" fontId="11" fillId="33" borderId="20" xfId="0" applyNumberFormat="1" applyFont="1" applyFill="1" applyBorder="1" applyAlignment="1" applyProtection="1">
      <alignment horizontal="left" vertical="center" wrapText="1"/>
      <protection locked="0"/>
    </xf>
    <xf numFmtId="0" fontId="41" fillId="0" borderId="11" xfId="0" applyFont="1" applyBorder="1" applyAlignment="1" applyProtection="1">
      <alignment vertical="center" wrapText="1"/>
      <protection/>
    </xf>
    <xf numFmtId="0" fontId="41" fillId="0" borderId="0" xfId="0" applyFont="1" applyBorder="1" applyAlignment="1" applyProtection="1">
      <alignment vertical="center" wrapText="1"/>
      <protection/>
    </xf>
    <xf numFmtId="0" fontId="9" fillId="35" borderId="25" xfId="0" applyFont="1" applyFill="1" applyBorder="1" applyAlignment="1" applyProtection="1">
      <alignment horizontal="left" vertical="center" wrapText="1"/>
      <protection/>
    </xf>
    <xf numFmtId="0" fontId="10" fillId="0" borderId="29" xfId="0" applyFont="1" applyBorder="1" applyAlignment="1">
      <alignment horizontal="left" vertical="center" wrapText="1"/>
    </xf>
    <xf numFmtId="0" fontId="10" fillId="0" borderId="20" xfId="0" applyFont="1" applyBorder="1" applyAlignment="1">
      <alignment horizontal="left" vertical="center" wrapText="1"/>
    </xf>
    <xf numFmtId="0" fontId="11" fillId="33" borderId="12" xfId="0" applyNumberFormat="1" applyFont="1" applyFill="1" applyBorder="1" applyAlignment="1" applyProtection="1">
      <alignment horizontal="left" vertical="center" wrapText="1"/>
      <protection locked="0"/>
    </xf>
    <xf numFmtId="0" fontId="11" fillId="33" borderId="13" xfId="0" applyNumberFormat="1" applyFont="1" applyFill="1" applyBorder="1" applyAlignment="1" applyProtection="1">
      <alignment horizontal="left" vertical="center" wrapText="1"/>
      <protection locked="0"/>
    </xf>
    <xf numFmtId="0" fontId="11" fillId="33" borderId="14" xfId="0" applyNumberFormat="1" applyFont="1" applyFill="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11" fillId="33" borderId="10" xfId="0" applyNumberFormat="1" applyFont="1" applyFill="1" applyBorder="1" applyAlignment="1" applyProtection="1">
      <alignment horizontal="left" vertical="center" wrapText="1"/>
      <protection locked="0"/>
    </xf>
    <xf numFmtId="0" fontId="10" fillId="0" borderId="0" xfId="0" applyFont="1" applyFill="1" applyAlignment="1" applyProtection="1">
      <alignment vertical="center" wrapText="1"/>
      <protection/>
    </xf>
    <xf numFmtId="0" fontId="10" fillId="0" borderId="0" xfId="0" applyFont="1" applyFill="1" applyAlignment="1">
      <alignment vertical="center" wrapText="1"/>
    </xf>
    <xf numFmtId="0" fontId="9" fillId="0" borderId="0" xfId="0" applyFont="1" applyAlignment="1" applyProtection="1">
      <alignment vertical="center" wrapText="1"/>
      <protection/>
    </xf>
    <xf numFmtId="49" fontId="11" fillId="33" borderId="25" xfId="0" applyNumberFormat="1" applyFont="1" applyFill="1" applyBorder="1" applyAlignment="1" applyProtection="1">
      <alignment horizontal="left" vertical="center" wrapText="1"/>
      <protection locked="0"/>
    </xf>
    <xf numFmtId="49" fontId="11" fillId="33" borderId="29" xfId="0" applyNumberFormat="1" applyFont="1" applyFill="1" applyBorder="1" applyAlignment="1" applyProtection="1">
      <alignment horizontal="left" vertical="center" wrapText="1"/>
      <protection locked="0"/>
    </xf>
    <xf numFmtId="49" fontId="11" fillId="33" borderId="20" xfId="0" applyNumberFormat="1" applyFont="1" applyFill="1" applyBorder="1" applyAlignment="1" applyProtection="1">
      <alignment horizontal="left" vertical="center" wrapText="1"/>
      <protection locked="0"/>
    </xf>
    <xf numFmtId="0" fontId="11" fillId="33" borderId="16" xfId="0" applyNumberFormat="1" applyFont="1" applyFill="1" applyBorder="1" applyAlignment="1" applyProtection="1">
      <alignment horizontal="left" vertical="center" wrapText="1"/>
      <protection locked="0"/>
    </xf>
    <xf numFmtId="0" fontId="11" fillId="33" borderId="17" xfId="0" applyNumberFormat="1" applyFont="1" applyFill="1" applyBorder="1" applyAlignment="1" applyProtection="1">
      <alignment horizontal="left" vertical="center" wrapText="1"/>
      <protection locked="0"/>
    </xf>
    <xf numFmtId="0" fontId="11" fillId="33" borderId="18" xfId="0" applyNumberFormat="1" applyFont="1" applyFill="1" applyBorder="1" applyAlignment="1" applyProtection="1">
      <alignment horizontal="left" vertical="center" wrapText="1"/>
      <protection locked="0"/>
    </xf>
    <xf numFmtId="0" fontId="11"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11" fillId="33" borderId="11" xfId="0" applyNumberFormat="1" applyFont="1" applyFill="1" applyBorder="1" applyAlignment="1" applyProtection="1">
      <alignment horizontal="left" vertical="center" wrapText="1"/>
      <protection locked="0"/>
    </xf>
    <xf numFmtId="0" fontId="11" fillId="33" borderId="0" xfId="0" applyNumberFormat="1" applyFont="1" applyFill="1" applyBorder="1" applyAlignment="1" applyProtection="1">
      <alignment horizontal="left" vertical="center" wrapText="1"/>
      <protection locked="0"/>
    </xf>
    <xf numFmtId="0" fontId="11" fillId="33" borderId="15" xfId="0" applyNumberFormat="1" applyFont="1" applyFill="1" applyBorder="1" applyAlignment="1" applyProtection="1">
      <alignment horizontal="left" vertical="center" wrapText="1"/>
      <protection locked="0"/>
    </xf>
    <xf numFmtId="0" fontId="8" fillId="34" borderId="0" xfId="0" applyFont="1" applyFill="1" applyAlignment="1" applyProtection="1">
      <alignment vertical="center" wrapText="1"/>
      <protection/>
    </xf>
    <xf numFmtId="0" fontId="8" fillId="34" borderId="0" xfId="0" applyFont="1" applyFill="1" applyAlignment="1">
      <alignment vertical="center" wrapText="1"/>
    </xf>
    <xf numFmtId="0" fontId="8" fillId="0" borderId="0" xfId="0" applyFont="1" applyAlignment="1" applyProtection="1">
      <alignment vertical="center" wrapText="1"/>
      <protection/>
    </xf>
    <xf numFmtId="4" fontId="11" fillId="35" borderId="25" xfId="0" applyNumberFormat="1" applyFont="1" applyFill="1" applyBorder="1" applyAlignment="1" applyProtection="1">
      <alignment horizontal="left" vertical="center" wrapText="1"/>
      <protection/>
    </xf>
    <xf numFmtId="4" fontId="11" fillId="35" borderId="29" xfId="0" applyNumberFormat="1" applyFont="1" applyFill="1" applyBorder="1" applyAlignment="1" applyProtection="1">
      <alignment horizontal="left" vertical="center" wrapText="1"/>
      <protection/>
    </xf>
    <xf numFmtId="4" fontId="11" fillId="35" borderId="20" xfId="0" applyNumberFormat="1" applyFont="1" applyFill="1" applyBorder="1" applyAlignment="1" applyProtection="1">
      <alignment horizontal="left" vertical="center" wrapText="1"/>
      <protection/>
    </xf>
    <xf numFmtId="0" fontId="8" fillId="33" borderId="17" xfId="0" applyFont="1" applyFill="1" applyBorder="1" applyAlignment="1" applyProtection="1">
      <alignment vertical="center" wrapText="1"/>
      <protection locked="0"/>
    </xf>
    <xf numFmtId="0" fontId="42" fillId="0" borderId="0" xfId="0" applyFont="1" applyFill="1" applyAlignment="1" applyProtection="1">
      <alignment vertical="center" wrapText="1"/>
      <protection/>
    </xf>
    <xf numFmtId="0" fontId="42" fillId="0" borderId="0" xfId="0" applyFont="1" applyFill="1" applyAlignment="1">
      <alignment vertical="center" wrapText="1"/>
    </xf>
    <xf numFmtId="0" fontId="10" fillId="0" borderId="30" xfId="0" applyFont="1" applyBorder="1" applyAlignment="1" applyProtection="1">
      <alignment vertical="center" wrapText="1"/>
      <protection locked="0"/>
    </xf>
    <xf numFmtId="0" fontId="10" fillId="0" borderId="31" xfId="0" applyFont="1" applyBorder="1" applyAlignment="1" applyProtection="1">
      <alignment vertical="center" wrapText="1"/>
      <protection locked="0"/>
    </xf>
    <xf numFmtId="0" fontId="10" fillId="0" borderId="32" xfId="0" applyFont="1" applyBorder="1" applyAlignment="1" applyProtection="1">
      <alignment vertical="center" wrapText="1"/>
      <protection locked="0"/>
    </xf>
    <xf numFmtId="0" fontId="10" fillId="0" borderId="21" xfId="0" applyFont="1" applyBorder="1" applyAlignment="1" applyProtection="1">
      <alignment horizontal="center" vertical="center" wrapText="1"/>
      <protection/>
    </xf>
    <xf numFmtId="0" fontId="10" fillId="0" borderId="19" xfId="0" applyFont="1" applyBorder="1" applyAlignment="1">
      <alignment/>
    </xf>
    <xf numFmtId="0" fontId="11" fillId="0" borderId="0" xfId="0" applyFont="1" applyAlignment="1" applyProtection="1">
      <alignment vertical="center" wrapText="1"/>
      <protection/>
    </xf>
    <xf numFmtId="0" fontId="11" fillId="33" borderId="25" xfId="0" applyNumberFormat="1" applyFont="1" applyFill="1" applyBorder="1" applyAlignment="1" applyProtection="1">
      <alignment horizontal="left" vertical="center" wrapText="1"/>
      <protection locked="0"/>
    </xf>
    <xf numFmtId="0" fontId="11" fillId="33" borderId="29" xfId="0" applyNumberFormat="1" applyFont="1" applyFill="1" applyBorder="1" applyAlignment="1" applyProtection="1">
      <alignment horizontal="left" vertical="center" wrapText="1"/>
      <protection locked="0"/>
    </xf>
    <xf numFmtId="0" fontId="11" fillId="33" borderId="20" xfId="0" applyNumberFormat="1"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11" fillId="0" borderId="0" xfId="0" applyFont="1" applyAlignment="1" applyProtection="1">
      <alignment horizontal="center" vertical="center" wrapText="1"/>
      <protection/>
    </xf>
    <xf numFmtId="0" fontId="8" fillId="0" borderId="0" xfId="0" applyFont="1" applyAlignment="1" applyProtection="1">
      <alignment horizontal="center" vertical="center" wrapText="1"/>
      <protection/>
    </xf>
    <xf numFmtId="0" fontId="11"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44" fillId="0" borderId="0" xfId="0" applyFont="1" applyAlignment="1" applyProtection="1">
      <alignment vertical="center" wrapText="1"/>
      <protection/>
    </xf>
    <xf numFmtId="0" fontId="9" fillId="0" borderId="11"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179" fontId="11" fillId="0" borderId="29" xfId="0" applyNumberFormat="1" applyFont="1" applyBorder="1" applyAlignment="1" applyProtection="1">
      <alignment horizontal="left" vertical="center" wrapText="1"/>
      <protection locked="0"/>
    </xf>
    <xf numFmtId="179" fontId="11" fillId="0" borderId="20" xfId="0" applyNumberFormat="1" applyFont="1" applyBorder="1" applyAlignment="1" applyProtection="1">
      <alignment horizontal="left" vertical="center" wrapText="1"/>
      <protection locked="0"/>
    </xf>
    <xf numFmtId="0" fontId="41" fillId="0" borderId="12" xfId="0" applyFont="1" applyBorder="1" applyAlignment="1" applyProtection="1">
      <alignment vertical="center" wrapText="1"/>
      <protection/>
    </xf>
    <xf numFmtId="0" fontId="8" fillId="0" borderId="13"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6" xfId="0" applyFont="1" applyBorder="1" applyAlignment="1" applyProtection="1">
      <alignment vertical="center" wrapText="1"/>
      <protection/>
    </xf>
    <xf numFmtId="0" fontId="8" fillId="0" borderId="17" xfId="0" applyFont="1" applyBorder="1" applyAlignment="1" applyProtection="1">
      <alignment vertical="center" wrapText="1"/>
      <protection/>
    </xf>
    <xf numFmtId="49" fontId="8" fillId="36" borderId="10" xfId="0" applyNumberFormat="1" applyFont="1" applyFill="1" applyBorder="1" applyAlignment="1" applyProtection="1">
      <alignment/>
      <protection locked="0"/>
    </xf>
    <xf numFmtId="49" fontId="41" fillId="36" borderId="10" xfId="0" applyNumberFormat="1" applyFont="1" applyFill="1" applyBorder="1" applyAlignment="1" applyProtection="1">
      <alignment horizontal="left" vertical="center" wrapText="1"/>
      <protection locked="0"/>
    </xf>
    <xf numFmtId="0" fontId="11" fillId="0" borderId="12" xfId="0" applyFont="1" applyBorder="1" applyAlignment="1" applyProtection="1">
      <alignment horizontal="center" vertical="center"/>
      <protection/>
    </xf>
    <xf numFmtId="0" fontId="11" fillId="0" borderId="13" xfId="0" applyFont="1" applyBorder="1" applyAlignment="1">
      <alignment horizontal="center" vertical="center"/>
    </xf>
    <xf numFmtId="0" fontId="11" fillId="0" borderId="14" xfId="0" applyFont="1" applyBorder="1" applyAlignment="1">
      <alignment horizontal="center" vertical="center"/>
    </xf>
    <xf numFmtId="49" fontId="10" fillId="36" borderId="25" xfId="0" applyNumberFormat="1" applyFont="1" applyFill="1" applyBorder="1" applyAlignment="1" applyProtection="1">
      <alignment horizontal="left" vertical="center" wrapText="1"/>
      <protection locked="0"/>
    </xf>
    <xf numFmtId="49" fontId="10" fillId="36" borderId="29" xfId="0" applyNumberFormat="1" applyFont="1" applyFill="1" applyBorder="1" applyAlignment="1" applyProtection="1">
      <alignment horizontal="left" vertical="center" wrapText="1"/>
      <protection locked="0"/>
    </xf>
    <xf numFmtId="49" fontId="10" fillId="36" borderId="20" xfId="0" applyNumberFormat="1" applyFont="1" applyFill="1" applyBorder="1" applyAlignment="1" applyProtection="1">
      <alignment horizontal="left" vertical="center" wrapText="1"/>
      <protection locked="0"/>
    </xf>
    <xf numFmtId="0" fontId="10" fillId="36" borderId="12" xfId="0" applyFont="1" applyFill="1" applyBorder="1" applyAlignment="1" applyProtection="1">
      <alignment horizontal="left" vertical="center" wrapText="1"/>
      <protection locked="0"/>
    </xf>
    <xf numFmtId="0" fontId="10" fillId="36" borderId="13" xfId="0" applyFont="1" applyFill="1" applyBorder="1" applyAlignment="1" applyProtection="1">
      <alignment horizontal="left" vertical="center" wrapText="1"/>
      <protection locked="0"/>
    </xf>
    <xf numFmtId="0" fontId="10" fillId="36" borderId="14" xfId="0" applyFont="1" applyFill="1" applyBorder="1" applyAlignment="1" applyProtection="1">
      <alignment horizontal="left" vertical="center" wrapText="1"/>
      <protection locked="0"/>
    </xf>
    <xf numFmtId="0" fontId="10" fillId="36" borderId="16" xfId="0" applyFont="1" applyFill="1" applyBorder="1" applyAlignment="1" applyProtection="1">
      <alignment horizontal="left" vertical="center" wrapText="1"/>
      <protection locked="0"/>
    </xf>
    <xf numFmtId="0" fontId="10" fillId="36" borderId="17" xfId="0" applyFont="1" applyFill="1" applyBorder="1" applyAlignment="1" applyProtection="1">
      <alignment horizontal="left" vertical="center" wrapText="1"/>
      <protection locked="0"/>
    </xf>
    <xf numFmtId="0" fontId="10" fillId="36" borderId="18" xfId="0" applyFont="1" applyFill="1" applyBorder="1" applyAlignment="1" applyProtection="1">
      <alignment horizontal="left" vertical="center" wrapText="1"/>
      <protection locked="0"/>
    </xf>
    <xf numFmtId="0" fontId="11" fillId="0" borderId="0" xfId="0" applyFont="1" applyBorder="1" applyAlignment="1" applyProtection="1">
      <alignment horizontal="justify" vertical="center" wrapText="1"/>
      <protection/>
    </xf>
    <xf numFmtId="0" fontId="10" fillId="36" borderId="10" xfId="0" applyFont="1" applyFill="1" applyBorder="1" applyAlignment="1" applyProtection="1">
      <alignment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5</xdr:row>
      <xdr:rowOff>19050</xdr:rowOff>
    </xdr:from>
    <xdr:to>
      <xdr:col>3</xdr:col>
      <xdr:colOff>47625</xdr:colOff>
      <xdr:row>5</xdr:row>
      <xdr:rowOff>123825</xdr:rowOff>
    </xdr:to>
    <xdr:sp>
      <xdr:nvSpPr>
        <xdr:cNvPr id="1" name="Rettangolo 1"/>
        <xdr:cNvSpPr>
          <a:spLocks/>
        </xdr:cNvSpPr>
      </xdr:nvSpPr>
      <xdr:spPr>
        <a:xfrm>
          <a:off x="1019175" y="914400"/>
          <a:ext cx="104775" cy="1047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695325</xdr:colOff>
      <xdr:row>9</xdr:row>
      <xdr:rowOff>47625</xdr:rowOff>
    </xdr:from>
    <xdr:to>
      <xdr:col>3</xdr:col>
      <xdr:colOff>28575</xdr:colOff>
      <xdr:row>9</xdr:row>
      <xdr:rowOff>152400</xdr:rowOff>
    </xdr:to>
    <xdr:sp>
      <xdr:nvSpPr>
        <xdr:cNvPr id="2" name="Rettangolo 5"/>
        <xdr:cNvSpPr>
          <a:spLocks/>
        </xdr:cNvSpPr>
      </xdr:nvSpPr>
      <xdr:spPr>
        <a:xfrm>
          <a:off x="1000125" y="1400175"/>
          <a:ext cx="104775" cy="1047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7</xdr:row>
      <xdr:rowOff>28575</xdr:rowOff>
    </xdr:from>
    <xdr:to>
      <xdr:col>3</xdr:col>
      <xdr:colOff>38100</xdr:colOff>
      <xdr:row>7</xdr:row>
      <xdr:rowOff>133350</xdr:rowOff>
    </xdr:to>
    <xdr:sp>
      <xdr:nvSpPr>
        <xdr:cNvPr id="3" name="Rettangolo 7"/>
        <xdr:cNvSpPr>
          <a:spLocks/>
        </xdr:cNvSpPr>
      </xdr:nvSpPr>
      <xdr:spPr>
        <a:xfrm>
          <a:off x="1009650" y="1143000"/>
          <a:ext cx="104775" cy="1047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45"/>
  <sheetViews>
    <sheetView showGridLines="0" tabSelected="1" workbookViewId="0" topLeftCell="A6">
      <selection activeCell="H208" sqref="H208"/>
    </sheetView>
  </sheetViews>
  <sheetFormatPr defaultColWidth="0" defaultRowHeight="12.75" zeroHeight="1"/>
  <cols>
    <col min="1" max="1" width="3.7109375" style="1" customWidth="1"/>
    <col min="2" max="2" width="0.85546875" style="14" customWidth="1"/>
    <col min="3" max="4" width="11.57421875" style="14" customWidth="1"/>
    <col min="5" max="5" width="9.140625" style="14" customWidth="1"/>
    <col min="6" max="6" width="11.00390625" style="14" customWidth="1"/>
    <col min="7" max="7" width="13.28125" style="14" customWidth="1"/>
    <col min="8" max="8" width="10.00390625" style="14" customWidth="1"/>
    <col min="9" max="9" width="9.7109375" style="14" customWidth="1"/>
    <col min="10" max="10" width="11.140625" style="14" customWidth="1"/>
    <col min="11" max="11" width="0.85546875" style="14" customWidth="1"/>
    <col min="12" max="12" width="1.8515625" style="14" customWidth="1"/>
    <col min="13" max="13" width="9.140625" style="1" customWidth="1"/>
    <col min="14" max="16384" width="0" style="1" hidden="1" customWidth="1"/>
  </cols>
  <sheetData>
    <row r="1" spans="2:12" ht="17.25" customHeight="1">
      <c r="B1" s="1"/>
      <c r="C1" s="1"/>
      <c r="D1" s="1"/>
      <c r="E1" s="1"/>
      <c r="F1" s="1"/>
      <c r="G1" s="1"/>
      <c r="H1" s="1"/>
      <c r="I1" s="1"/>
      <c r="J1" s="1"/>
      <c r="K1" s="1"/>
      <c r="L1" s="1"/>
    </row>
    <row r="2" spans="3:12" ht="12.75" customHeight="1">
      <c r="C2" s="15" t="s">
        <v>124</v>
      </c>
      <c r="D2" s="16"/>
      <c r="E2" s="16"/>
      <c r="F2" s="17"/>
      <c r="G2" s="17"/>
      <c r="H2" s="17"/>
      <c r="I2" s="17"/>
      <c r="J2" s="18"/>
      <c r="K2" s="16"/>
      <c r="L2" s="16"/>
    </row>
    <row r="3" ht="15" customHeight="1">
      <c r="F3" s="19" t="s">
        <v>49</v>
      </c>
    </row>
    <row r="4" spans="3:10" ht="12.75">
      <c r="C4" s="1" t="s">
        <v>125</v>
      </c>
      <c r="D4" s="1"/>
      <c r="F4" s="149" t="s">
        <v>134</v>
      </c>
      <c r="G4" s="150"/>
      <c r="H4" s="150"/>
      <c r="I4" s="150"/>
      <c r="J4" s="151"/>
    </row>
    <row r="5" spans="3:10" ht="12.75">
      <c r="C5" s="1"/>
      <c r="D5" s="1"/>
      <c r="F5" s="162"/>
      <c r="G5" s="163"/>
      <c r="H5" s="163"/>
      <c r="I5" s="163"/>
      <c r="J5" s="164"/>
    </row>
    <row r="6" spans="3:4" ht="11.25" customHeight="1">
      <c r="C6" s="14" t="s">
        <v>128</v>
      </c>
      <c r="D6" s="1"/>
    </row>
    <row r="7" ht="6" customHeight="1">
      <c r="D7" s="1"/>
    </row>
    <row r="8" spans="3:6" ht="12.75">
      <c r="C8" s="14" t="s">
        <v>130</v>
      </c>
      <c r="D8" s="1"/>
      <c r="F8" s="19" t="s">
        <v>0</v>
      </c>
    </row>
    <row r="9" spans="4:6" ht="6" customHeight="1">
      <c r="D9" s="1"/>
      <c r="F9" s="19"/>
    </row>
    <row r="10" spans="3:10" ht="12.75">
      <c r="C10" s="14" t="s">
        <v>129</v>
      </c>
      <c r="D10" s="1"/>
      <c r="F10" s="149"/>
      <c r="G10" s="150"/>
      <c r="H10" s="150"/>
      <c r="I10" s="150"/>
      <c r="J10" s="151"/>
    </row>
    <row r="11" spans="6:10" ht="21.75" customHeight="1">
      <c r="F11" s="167"/>
      <c r="G11" s="168"/>
      <c r="H11" s="168"/>
      <c r="I11" s="168"/>
      <c r="J11" s="169"/>
    </row>
    <row r="12" spans="6:10" ht="2.25" customHeight="1">
      <c r="F12" s="152"/>
      <c r="G12" s="153"/>
      <c r="H12" s="153"/>
      <c r="I12" s="153"/>
      <c r="J12" s="154"/>
    </row>
    <row r="13" spans="3:10" ht="12.75">
      <c r="C13" s="165" t="s">
        <v>1</v>
      </c>
      <c r="D13" s="166"/>
      <c r="E13" s="166"/>
      <c r="F13" s="166"/>
      <c r="G13" s="166"/>
      <c r="H13" s="166"/>
      <c r="I13" s="166"/>
      <c r="J13" s="166"/>
    </row>
    <row r="14" spans="3:12" ht="9.75" customHeight="1">
      <c r="C14" s="122" t="s">
        <v>79</v>
      </c>
      <c r="D14" s="122"/>
      <c r="E14" s="122"/>
      <c r="F14" s="122"/>
      <c r="G14" s="122"/>
      <c r="H14" s="122"/>
      <c r="I14" s="122"/>
      <c r="J14" s="122"/>
      <c r="K14" s="20"/>
      <c r="L14" s="20"/>
    </row>
    <row r="15" spans="3:12" ht="9.75" customHeight="1">
      <c r="C15" s="122"/>
      <c r="D15" s="122"/>
      <c r="E15" s="122"/>
      <c r="F15" s="122"/>
      <c r="G15" s="122"/>
      <c r="H15" s="122"/>
      <c r="I15" s="122"/>
      <c r="J15" s="122"/>
      <c r="K15" s="20"/>
      <c r="L15" s="20"/>
    </row>
    <row r="16" spans="3:12" ht="9.75" customHeight="1">
      <c r="C16" s="122"/>
      <c r="D16" s="122"/>
      <c r="E16" s="122"/>
      <c r="F16" s="122"/>
      <c r="G16" s="122"/>
      <c r="H16" s="122"/>
      <c r="I16" s="122"/>
      <c r="J16" s="122"/>
      <c r="K16" s="20"/>
      <c r="L16" s="20"/>
    </row>
    <row r="17" spans="3:12" ht="9.75" customHeight="1">
      <c r="C17" s="122"/>
      <c r="D17" s="122"/>
      <c r="E17" s="122"/>
      <c r="F17" s="122"/>
      <c r="G17" s="122"/>
      <c r="H17" s="122"/>
      <c r="I17" s="122"/>
      <c r="J17" s="122"/>
      <c r="K17" s="20"/>
      <c r="L17" s="20"/>
    </row>
    <row r="18" spans="3:10" ht="6" customHeight="1">
      <c r="C18" s="170" t="s">
        <v>133</v>
      </c>
      <c r="D18" s="171"/>
      <c r="E18" s="171"/>
      <c r="F18" s="171"/>
      <c r="G18" s="171"/>
      <c r="H18" s="171"/>
      <c r="I18" s="171"/>
      <c r="J18" s="171"/>
    </row>
    <row r="19" spans="3:10" ht="13.5" customHeight="1">
      <c r="C19" s="171"/>
      <c r="D19" s="171"/>
      <c r="E19" s="171"/>
      <c r="F19" s="171"/>
      <c r="G19" s="171"/>
      <c r="H19" s="171"/>
      <c r="I19" s="171"/>
      <c r="J19" s="171"/>
    </row>
    <row r="20" spans="3:10" ht="5.25" customHeight="1">
      <c r="C20" s="21"/>
      <c r="D20" s="21"/>
      <c r="E20" s="21"/>
      <c r="F20" s="21"/>
      <c r="G20" s="21"/>
      <c r="H20" s="21"/>
      <c r="I20" s="21"/>
      <c r="J20" s="21"/>
    </row>
    <row r="21" spans="3:10" ht="12.75">
      <c r="C21" s="165" t="s">
        <v>2</v>
      </c>
      <c r="D21" s="166"/>
      <c r="E21" s="166"/>
      <c r="F21" s="166"/>
      <c r="G21" s="166"/>
      <c r="H21" s="166"/>
      <c r="I21" s="166"/>
      <c r="J21" s="166"/>
    </row>
    <row r="22" ht="3" customHeight="1"/>
    <row r="23" spans="3:10" ht="12.75">
      <c r="C23" s="22" t="s">
        <v>3</v>
      </c>
      <c r="E23" s="149"/>
      <c r="F23" s="150"/>
      <c r="G23" s="150"/>
      <c r="H23" s="150"/>
      <c r="I23" s="150"/>
      <c r="J23" s="151"/>
    </row>
    <row r="24" spans="3:10" ht="12.75">
      <c r="C24" s="22"/>
      <c r="E24" s="152"/>
      <c r="F24" s="153"/>
      <c r="G24" s="153"/>
      <c r="H24" s="153"/>
      <c r="I24" s="153"/>
      <c r="J24" s="154"/>
    </row>
    <row r="25" ht="3" customHeight="1"/>
    <row r="26" spans="3:10" ht="12.75">
      <c r="C26" s="14" t="s">
        <v>4</v>
      </c>
      <c r="E26" s="159"/>
      <c r="F26" s="160"/>
      <c r="G26" s="160"/>
      <c r="H26" s="160"/>
      <c r="I26" s="160"/>
      <c r="J26" s="161"/>
    </row>
    <row r="27" ht="3" customHeight="1"/>
    <row r="28" ht="12.75">
      <c r="C28" s="14" t="s">
        <v>5</v>
      </c>
    </row>
    <row r="29" spans="3:10" ht="12.75">
      <c r="C29" s="149"/>
      <c r="D29" s="150"/>
      <c r="E29" s="150"/>
      <c r="F29" s="150"/>
      <c r="G29" s="150"/>
      <c r="H29" s="150"/>
      <c r="I29" s="150"/>
      <c r="J29" s="151"/>
    </row>
    <row r="30" spans="3:10" ht="12.75">
      <c r="C30" s="152"/>
      <c r="D30" s="153"/>
      <c r="E30" s="153"/>
      <c r="F30" s="153"/>
      <c r="G30" s="153"/>
      <c r="H30" s="153"/>
      <c r="I30" s="153"/>
      <c r="J30" s="154"/>
    </row>
    <row r="31" ht="3" customHeight="1"/>
    <row r="32" spans="3:10" ht="12.75">
      <c r="C32" s="14" t="s">
        <v>6</v>
      </c>
      <c r="E32" s="159"/>
      <c r="F32" s="160"/>
      <c r="G32" s="160"/>
      <c r="H32" s="160"/>
      <c r="I32" s="160"/>
      <c r="J32" s="161"/>
    </row>
    <row r="33" ht="6" customHeight="1"/>
    <row r="34" spans="3:10" ht="12.75">
      <c r="C34" s="172" t="s">
        <v>132</v>
      </c>
      <c r="D34" s="172"/>
      <c r="E34" s="172"/>
      <c r="F34" s="172"/>
      <c r="G34" s="172"/>
      <c r="H34" s="172"/>
      <c r="I34" s="172"/>
      <c r="J34" s="172"/>
    </row>
    <row r="35" spans="3:10" ht="7.5" customHeight="1">
      <c r="C35" s="172"/>
      <c r="D35" s="172"/>
      <c r="E35" s="172"/>
      <c r="F35" s="172"/>
      <c r="G35" s="172"/>
      <c r="H35" s="172"/>
      <c r="I35" s="172"/>
      <c r="J35" s="172"/>
    </row>
    <row r="36" ht="3" customHeight="1"/>
    <row r="37" spans="3:9" ht="12.75">
      <c r="C37" s="14" t="s">
        <v>7</v>
      </c>
      <c r="I37" s="14" t="s">
        <v>8</v>
      </c>
    </row>
    <row r="38" spans="3:10" ht="12.75">
      <c r="C38" s="155"/>
      <c r="D38" s="155"/>
      <c r="E38" s="155"/>
      <c r="F38" s="155"/>
      <c r="G38" s="155"/>
      <c r="I38" s="155"/>
      <c r="J38" s="155"/>
    </row>
    <row r="39" ht="3" customHeight="1"/>
    <row r="40" spans="3:9" ht="12.75">
      <c r="C40" s="14" t="s">
        <v>9</v>
      </c>
      <c r="I40" s="14" t="s">
        <v>10</v>
      </c>
    </row>
    <row r="41" spans="3:10" ht="12.75">
      <c r="C41" s="155"/>
      <c r="D41" s="155"/>
      <c r="E41" s="155"/>
      <c r="F41" s="155"/>
      <c r="G41" s="155"/>
      <c r="I41" s="155"/>
      <c r="J41" s="155"/>
    </row>
    <row r="42" ht="3" customHeight="1"/>
    <row r="43" spans="3:7" ht="12.75">
      <c r="C43" s="22" t="s">
        <v>11</v>
      </c>
      <c r="D43" s="185"/>
      <c r="E43" s="188"/>
      <c r="F43" s="188"/>
      <c r="G43" s="23"/>
    </row>
    <row r="44" ht="3" customHeight="1"/>
    <row r="45" spans="3:10" ht="12.75">
      <c r="C45" s="24" t="s">
        <v>12</v>
      </c>
      <c r="D45" s="185"/>
      <c r="E45" s="186"/>
      <c r="F45" s="187"/>
      <c r="G45" s="24" t="s">
        <v>13</v>
      </c>
      <c r="H45" s="185"/>
      <c r="I45" s="186"/>
      <c r="J45" s="187"/>
    </row>
    <row r="46" ht="6" customHeight="1"/>
    <row r="47" spans="3:10" ht="12.75" customHeight="1">
      <c r="C47" s="14" t="s">
        <v>71</v>
      </c>
      <c r="F47" s="205"/>
      <c r="G47" s="205"/>
      <c r="H47" s="205"/>
      <c r="I47" s="205"/>
      <c r="J47" s="205"/>
    </row>
    <row r="48" ht="6" customHeight="1"/>
    <row r="49" spans="3:10" ht="12.75">
      <c r="C49" s="189" t="s">
        <v>14</v>
      </c>
      <c r="D49" s="190"/>
      <c r="E49" s="190"/>
      <c r="F49" s="190"/>
      <c r="G49" s="190"/>
      <c r="H49" s="190"/>
      <c r="I49" s="190"/>
      <c r="J49" s="190"/>
    </row>
    <row r="50" ht="6" customHeight="1"/>
    <row r="51" spans="3:10" ht="24.75" customHeight="1">
      <c r="C51" s="172" t="s">
        <v>131</v>
      </c>
      <c r="D51" s="172"/>
      <c r="E51" s="172"/>
      <c r="F51" s="172"/>
      <c r="G51" s="172"/>
      <c r="H51" s="172"/>
      <c r="I51" s="172"/>
      <c r="J51" s="172"/>
    </row>
    <row r="52" spans="3:10" ht="30" customHeight="1">
      <c r="C52" s="172"/>
      <c r="D52" s="172"/>
      <c r="E52" s="172"/>
      <c r="F52" s="172"/>
      <c r="G52" s="172"/>
      <c r="H52" s="172"/>
      <c r="I52" s="172"/>
      <c r="J52" s="172"/>
    </row>
    <row r="53" spans="3:13" ht="18" customHeight="1">
      <c r="C53" s="173" t="str">
        <f>IF(J245&lt;12000,"Finanziamento non ammissibile",IF(J245&lt;=500000,J245,IF(J245&gt;500000,500000)))</f>
        <v>Finanziamento non ammissibile</v>
      </c>
      <c r="D53" s="174"/>
      <c r="E53" s="174"/>
      <c r="F53" s="174"/>
      <c r="G53" s="175"/>
      <c r="H53" s="25" t="s">
        <v>117</v>
      </c>
      <c r="I53" s="26"/>
      <c r="J53" s="26"/>
      <c r="K53" s="26"/>
      <c r="L53" s="26"/>
      <c r="M53" s="7"/>
    </row>
    <row r="54" spans="3:10" ht="11.25" customHeight="1">
      <c r="C54" s="172" t="s">
        <v>50</v>
      </c>
      <c r="D54" s="172"/>
      <c r="E54" s="172"/>
      <c r="F54" s="172"/>
      <c r="G54" s="172"/>
      <c r="H54" s="172"/>
      <c r="I54" s="172"/>
      <c r="J54" s="172"/>
    </row>
    <row r="55" spans="3:10" ht="11.25" customHeight="1">
      <c r="C55" s="172"/>
      <c r="D55" s="172"/>
      <c r="E55" s="172"/>
      <c r="F55" s="172"/>
      <c r="G55" s="172"/>
      <c r="H55" s="172"/>
      <c r="I55" s="172"/>
      <c r="J55" s="172"/>
    </row>
    <row r="56" spans="3:10" ht="3" customHeight="1">
      <c r="C56" s="20"/>
      <c r="D56" s="20"/>
      <c r="E56" s="20"/>
      <c r="F56" s="20"/>
      <c r="G56" s="20"/>
      <c r="H56" s="20"/>
      <c r="I56" s="20"/>
      <c r="J56" s="20"/>
    </row>
    <row r="57" spans="3:12" ht="13.5" customHeight="1">
      <c r="C57" s="25" t="s">
        <v>127</v>
      </c>
      <c r="D57" s="27"/>
      <c r="E57" s="27"/>
      <c r="F57" s="27"/>
      <c r="G57" s="27"/>
      <c r="H57" s="27"/>
      <c r="I57" s="27"/>
      <c r="J57" s="27"/>
      <c r="K57" s="27"/>
      <c r="L57" s="27"/>
    </row>
    <row r="58" spans="3:12" ht="3.75" customHeight="1">
      <c r="C58" s="25"/>
      <c r="D58" s="27"/>
      <c r="E58" s="27"/>
      <c r="F58" s="27"/>
      <c r="G58" s="27"/>
      <c r="H58" s="27"/>
      <c r="I58" s="27"/>
      <c r="J58" s="27"/>
      <c r="K58" s="27"/>
      <c r="L58" s="27"/>
    </row>
    <row r="59" spans="3:12" ht="13.5" customHeight="1">
      <c r="C59" s="28" t="s">
        <v>66</v>
      </c>
      <c r="D59" s="27"/>
      <c r="E59" s="27"/>
      <c r="F59" s="27"/>
      <c r="G59" s="27"/>
      <c r="H59" s="27"/>
      <c r="I59" s="27"/>
      <c r="J59" s="27"/>
      <c r="K59" s="27"/>
      <c r="L59" s="27"/>
    </row>
    <row r="60" spans="3:12" ht="13.5" customHeight="1">
      <c r="C60" s="29" t="s">
        <v>16</v>
      </c>
      <c r="D60" s="30" t="s">
        <v>135</v>
      </c>
      <c r="E60" s="30"/>
      <c r="F60" s="30"/>
      <c r="G60" s="30"/>
      <c r="H60" s="30"/>
      <c r="I60" s="30"/>
      <c r="J60" s="30"/>
      <c r="K60" s="27"/>
      <c r="L60" s="27"/>
    </row>
    <row r="61" spans="3:12" ht="13.5" customHeight="1">
      <c r="C61" s="29" t="s">
        <v>16</v>
      </c>
      <c r="D61" s="30" t="s">
        <v>52</v>
      </c>
      <c r="E61" s="30"/>
      <c r="F61" s="30"/>
      <c r="G61" s="30"/>
      <c r="H61" s="30"/>
      <c r="I61" s="30"/>
      <c r="J61" s="30"/>
      <c r="K61" s="27"/>
      <c r="L61" s="27"/>
    </row>
    <row r="62" spans="3:12" ht="13.5" customHeight="1">
      <c r="C62" s="29" t="s">
        <v>16</v>
      </c>
      <c r="D62" s="30" t="s">
        <v>53</v>
      </c>
      <c r="E62" s="30"/>
      <c r="F62" s="30"/>
      <c r="G62" s="30"/>
      <c r="H62" s="30"/>
      <c r="I62" s="30"/>
      <c r="J62" s="30"/>
      <c r="K62" s="27"/>
      <c r="L62" s="27"/>
    </row>
    <row r="63" spans="3:12" ht="13.5" customHeight="1">
      <c r="C63" s="29" t="s">
        <v>16</v>
      </c>
      <c r="D63" s="30" t="s">
        <v>54</v>
      </c>
      <c r="E63" s="30"/>
      <c r="F63" s="30"/>
      <c r="G63" s="30"/>
      <c r="H63" s="30"/>
      <c r="I63" s="30"/>
      <c r="J63" s="30"/>
      <c r="K63" s="27"/>
      <c r="L63" s="27"/>
    </row>
    <row r="64" spans="3:12" ht="3.75" customHeight="1">
      <c r="C64" s="30"/>
      <c r="D64" s="30"/>
      <c r="E64" s="30"/>
      <c r="F64" s="30"/>
      <c r="G64" s="30"/>
      <c r="H64" s="30"/>
      <c r="I64" s="30"/>
      <c r="J64" s="30"/>
      <c r="K64" s="27"/>
      <c r="L64" s="27"/>
    </row>
    <row r="65" spans="3:10" ht="12.75">
      <c r="C65" s="191" t="s">
        <v>15</v>
      </c>
      <c r="D65" s="192"/>
      <c r="E65" s="192"/>
      <c r="F65" s="192"/>
      <c r="G65" s="192"/>
      <c r="H65" s="192"/>
      <c r="I65" s="192"/>
      <c r="J65" s="192"/>
    </row>
    <row r="66" spans="3:10" ht="0.75" customHeight="1">
      <c r="C66" s="31"/>
      <c r="D66" s="29"/>
      <c r="E66" s="29"/>
      <c r="F66" s="29"/>
      <c r="G66" s="29"/>
      <c r="H66" s="29"/>
      <c r="I66" s="29"/>
      <c r="J66" s="29"/>
    </row>
    <row r="67" spans="3:10" ht="13.5" customHeight="1">
      <c r="C67" s="192" t="s">
        <v>16</v>
      </c>
      <c r="D67" s="172" t="s">
        <v>51</v>
      </c>
      <c r="E67" s="172"/>
      <c r="F67" s="172"/>
      <c r="G67" s="172"/>
      <c r="H67" s="172"/>
      <c r="I67" s="172"/>
      <c r="J67" s="172"/>
    </row>
    <row r="68" spans="3:10" ht="13.5" customHeight="1">
      <c r="C68" s="192"/>
      <c r="D68" s="172"/>
      <c r="E68" s="172"/>
      <c r="F68" s="172"/>
      <c r="G68" s="172"/>
      <c r="H68" s="172"/>
      <c r="I68" s="172"/>
      <c r="J68" s="172"/>
    </row>
    <row r="69" spans="3:10" ht="3" customHeight="1">
      <c r="C69" s="192"/>
      <c r="D69" s="193"/>
      <c r="E69" s="172"/>
      <c r="F69" s="172"/>
      <c r="G69" s="172"/>
      <c r="H69" s="172"/>
      <c r="I69" s="172"/>
      <c r="J69" s="172"/>
    </row>
    <row r="70" spans="3:10" ht="13.5" customHeight="1" hidden="1">
      <c r="C70" s="192"/>
      <c r="D70" s="172"/>
      <c r="E70" s="172"/>
      <c r="F70" s="172"/>
      <c r="G70" s="172"/>
      <c r="H70" s="172"/>
      <c r="I70" s="172"/>
      <c r="J70" s="172"/>
    </row>
    <row r="71" spans="3:10" ht="12.75">
      <c r="C71" s="189" t="s">
        <v>17</v>
      </c>
      <c r="D71" s="190"/>
      <c r="E71" s="190"/>
      <c r="F71" s="190"/>
      <c r="G71" s="190"/>
      <c r="H71" s="190"/>
      <c r="I71" s="190"/>
      <c r="J71" s="190"/>
    </row>
    <row r="72" ht="1.5" customHeight="1"/>
    <row r="73" spans="3:10" ht="3" customHeight="1">
      <c r="C73" s="184" t="s">
        <v>18</v>
      </c>
      <c r="D73" s="172"/>
      <c r="E73" s="172"/>
      <c r="F73" s="172"/>
      <c r="G73" s="172"/>
      <c r="H73" s="172"/>
      <c r="I73" s="172"/>
      <c r="J73" s="172"/>
    </row>
    <row r="74" spans="3:10" ht="12.75">
      <c r="C74" s="172"/>
      <c r="D74" s="172"/>
      <c r="E74" s="172"/>
      <c r="F74" s="172"/>
      <c r="G74" s="172"/>
      <c r="H74" s="172"/>
      <c r="I74" s="172"/>
      <c r="J74" s="172"/>
    </row>
    <row r="75" spans="3:10" ht="12.75">
      <c r="C75" s="172"/>
      <c r="D75" s="172"/>
      <c r="E75" s="172"/>
      <c r="F75" s="172"/>
      <c r="G75" s="172"/>
      <c r="H75" s="172"/>
      <c r="I75" s="172"/>
      <c r="J75" s="172"/>
    </row>
    <row r="76" spans="3:10" ht="12.75">
      <c r="C76" s="172"/>
      <c r="D76" s="172"/>
      <c r="E76" s="172"/>
      <c r="F76" s="172"/>
      <c r="G76" s="172"/>
      <c r="H76" s="172"/>
      <c r="I76" s="172"/>
      <c r="J76" s="172"/>
    </row>
    <row r="77" spans="3:10" ht="12.75">
      <c r="C77" s="172"/>
      <c r="D77" s="172"/>
      <c r="E77" s="172"/>
      <c r="F77" s="172"/>
      <c r="G77" s="172"/>
      <c r="H77" s="172"/>
      <c r="I77" s="172"/>
      <c r="J77" s="172"/>
    </row>
    <row r="78" spans="3:10" ht="8.25" customHeight="1">
      <c r="C78" s="20"/>
      <c r="D78" s="20"/>
      <c r="E78" s="20"/>
      <c r="F78" s="20"/>
      <c r="G78" s="20"/>
      <c r="H78" s="20"/>
      <c r="I78" s="20"/>
      <c r="J78" s="20"/>
    </row>
    <row r="79" ht="12.75">
      <c r="C79" s="32" t="s">
        <v>118</v>
      </c>
    </row>
    <row r="80" ht="3.75" customHeight="1">
      <c r="C80" s="32"/>
    </row>
    <row r="81" spans="2:12" ht="6" customHeight="1">
      <c r="B81" s="33"/>
      <c r="C81" s="34"/>
      <c r="D81" s="35"/>
      <c r="E81" s="35"/>
      <c r="F81" s="35"/>
      <c r="G81" s="35"/>
      <c r="H81" s="35"/>
      <c r="I81" s="35"/>
      <c r="J81" s="35"/>
      <c r="K81" s="35"/>
      <c r="L81" s="36"/>
    </row>
    <row r="82" spans="2:12" ht="12.75">
      <c r="B82" s="37"/>
      <c r="C82" s="38"/>
      <c r="D82" s="39" t="s">
        <v>55</v>
      </c>
      <c r="E82" s="39"/>
      <c r="F82" s="39"/>
      <c r="G82" s="39"/>
      <c r="H82" s="39"/>
      <c r="I82" s="39"/>
      <c r="J82" s="39"/>
      <c r="K82" s="39"/>
      <c r="L82" s="40"/>
    </row>
    <row r="83" spans="2:12" ht="6" customHeight="1">
      <c r="B83" s="37"/>
      <c r="C83" s="41"/>
      <c r="D83" s="39"/>
      <c r="E83" s="39"/>
      <c r="F83" s="39"/>
      <c r="G83" s="39"/>
      <c r="H83" s="39"/>
      <c r="I83" s="39"/>
      <c r="J83" s="39"/>
      <c r="K83" s="39"/>
      <c r="L83" s="40"/>
    </row>
    <row r="84" spans="2:12" ht="12.75">
      <c r="B84" s="37"/>
      <c r="C84" s="38"/>
      <c r="D84" s="39" t="s">
        <v>58</v>
      </c>
      <c r="E84" s="39"/>
      <c r="F84" s="39"/>
      <c r="G84" s="39"/>
      <c r="H84" s="39"/>
      <c r="I84" s="39"/>
      <c r="J84" s="39"/>
      <c r="K84" s="39"/>
      <c r="L84" s="40"/>
    </row>
    <row r="85" spans="2:12" ht="12.75">
      <c r="B85" s="37"/>
      <c r="C85" s="41"/>
      <c r="D85" s="39" t="s">
        <v>59</v>
      </c>
      <c r="E85" s="39"/>
      <c r="F85" s="39"/>
      <c r="G85" s="39"/>
      <c r="H85" s="39"/>
      <c r="I85" s="39"/>
      <c r="J85" s="39"/>
      <c r="K85" s="39"/>
      <c r="L85" s="40"/>
    </row>
    <row r="86" spans="2:12" ht="12.75">
      <c r="B86" s="37"/>
      <c r="C86" s="41"/>
      <c r="D86" s="176"/>
      <c r="E86" s="176"/>
      <c r="F86" s="176"/>
      <c r="G86" s="176"/>
      <c r="H86" s="176"/>
      <c r="I86" s="176"/>
      <c r="J86" s="176"/>
      <c r="K86" s="39"/>
      <c r="L86" s="40"/>
    </row>
    <row r="87" spans="2:12" ht="12.75">
      <c r="B87" s="37"/>
      <c r="C87" s="41"/>
      <c r="D87" s="176"/>
      <c r="E87" s="176"/>
      <c r="F87" s="176"/>
      <c r="G87" s="176"/>
      <c r="H87" s="176"/>
      <c r="I87" s="176"/>
      <c r="J87" s="176"/>
      <c r="K87" s="39"/>
      <c r="L87" s="40"/>
    </row>
    <row r="88" spans="2:12" ht="6" customHeight="1">
      <c r="B88" s="37"/>
      <c r="C88" s="41"/>
      <c r="D88" s="39"/>
      <c r="E88" s="39"/>
      <c r="F88" s="39"/>
      <c r="G88" s="39"/>
      <c r="H88" s="39"/>
      <c r="I88" s="39"/>
      <c r="J88" s="39"/>
      <c r="K88" s="39"/>
      <c r="L88" s="40"/>
    </row>
    <row r="89" spans="2:12" ht="12.75">
      <c r="B89" s="37"/>
      <c r="C89" s="38"/>
      <c r="D89" s="39" t="s">
        <v>56</v>
      </c>
      <c r="E89" s="39"/>
      <c r="F89" s="39"/>
      <c r="G89" s="39"/>
      <c r="H89" s="39"/>
      <c r="I89" s="39"/>
      <c r="J89" s="39"/>
      <c r="K89" s="39"/>
      <c r="L89" s="40"/>
    </row>
    <row r="90" spans="2:12" ht="12.75">
      <c r="B90" s="37"/>
      <c r="C90" s="42"/>
      <c r="D90" s="39" t="s">
        <v>57</v>
      </c>
      <c r="E90" s="39"/>
      <c r="F90" s="39"/>
      <c r="G90" s="39"/>
      <c r="H90" s="39"/>
      <c r="I90" s="39"/>
      <c r="J90" s="39"/>
      <c r="K90" s="39"/>
      <c r="L90" s="40"/>
    </row>
    <row r="91" spans="2:12" ht="12.75">
      <c r="B91" s="37"/>
      <c r="C91" s="41"/>
      <c r="D91" s="176"/>
      <c r="E91" s="176"/>
      <c r="F91" s="176"/>
      <c r="G91" s="176"/>
      <c r="H91" s="176"/>
      <c r="I91" s="176"/>
      <c r="J91" s="176"/>
      <c r="K91" s="39"/>
      <c r="L91" s="40"/>
    </row>
    <row r="92" spans="2:12" ht="12.75">
      <c r="B92" s="37"/>
      <c r="C92" s="41"/>
      <c r="D92" s="176"/>
      <c r="E92" s="176"/>
      <c r="F92" s="176"/>
      <c r="G92" s="176"/>
      <c r="H92" s="176"/>
      <c r="I92" s="176"/>
      <c r="J92" s="176"/>
      <c r="K92" s="39"/>
      <c r="L92" s="40"/>
    </row>
    <row r="93" spans="2:12" ht="6" customHeight="1">
      <c r="B93" s="43"/>
      <c r="C93" s="44"/>
      <c r="D93" s="45"/>
      <c r="E93" s="45"/>
      <c r="F93" s="45"/>
      <c r="G93" s="45"/>
      <c r="H93" s="45"/>
      <c r="I93" s="45"/>
      <c r="J93" s="45"/>
      <c r="K93" s="45"/>
      <c r="L93" s="46"/>
    </row>
    <row r="94" ht="6" customHeight="1">
      <c r="C94" s="32"/>
    </row>
    <row r="95" spans="2:12" ht="3" customHeight="1">
      <c r="B95" s="33"/>
      <c r="C95" s="35"/>
      <c r="D95" s="35"/>
      <c r="E95" s="35"/>
      <c r="F95" s="35"/>
      <c r="G95" s="35"/>
      <c r="H95" s="35"/>
      <c r="I95" s="35"/>
      <c r="J95" s="35"/>
      <c r="K95" s="35"/>
      <c r="L95" s="36"/>
    </row>
    <row r="96" spans="2:12" ht="27" customHeight="1">
      <c r="B96" s="37"/>
      <c r="C96" s="38"/>
      <c r="D96" s="172" t="s">
        <v>119</v>
      </c>
      <c r="E96" s="172"/>
      <c r="F96" s="172"/>
      <c r="G96" s="172"/>
      <c r="H96" s="172"/>
      <c r="I96" s="172"/>
      <c r="J96" s="172"/>
      <c r="K96" s="39"/>
      <c r="L96" s="40"/>
    </row>
    <row r="97" spans="2:12" ht="17.25" customHeight="1">
      <c r="B97" s="37"/>
      <c r="D97" s="172"/>
      <c r="E97" s="172"/>
      <c r="F97" s="172"/>
      <c r="G97" s="172"/>
      <c r="H97" s="172"/>
      <c r="I97" s="172"/>
      <c r="J97" s="172"/>
      <c r="K97" s="39"/>
      <c r="L97" s="40"/>
    </row>
    <row r="98" spans="2:12" ht="16.5" customHeight="1">
      <c r="B98" s="37"/>
      <c r="C98" s="38"/>
      <c r="D98" s="123" t="s">
        <v>120</v>
      </c>
      <c r="E98" s="124"/>
      <c r="F98" s="124"/>
      <c r="G98" s="124"/>
      <c r="H98" s="124"/>
      <c r="I98" s="124"/>
      <c r="J98" s="124"/>
      <c r="K98" s="39"/>
      <c r="L98" s="40"/>
    </row>
    <row r="99" spans="2:12" ht="15" customHeight="1">
      <c r="B99" s="37"/>
      <c r="C99" s="38"/>
      <c r="D99" s="172" t="s">
        <v>121</v>
      </c>
      <c r="E99" s="172"/>
      <c r="F99" s="172"/>
      <c r="G99" s="172"/>
      <c r="H99" s="172"/>
      <c r="I99" s="172"/>
      <c r="J99" s="172"/>
      <c r="K99" s="39"/>
      <c r="L99" s="40"/>
    </row>
    <row r="100" spans="2:12" ht="8.25" customHeight="1">
      <c r="B100" s="37"/>
      <c r="D100" s="172"/>
      <c r="E100" s="172"/>
      <c r="F100" s="172"/>
      <c r="G100" s="172"/>
      <c r="H100" s="172"/>
      <c r="I100" s="172"/>
      <c r="J100" s="172"/>
      <c r="K100" s="39"/>
      <c r="L100" s="40"/>
    </row>
    <row r="101" spans="2:12" ht="3" customHeight="1">
      <c r="B101" s="37"/>
      <c r="D101" s="20"/>
      <c r="E101" s="20"/>
      <c r="F101" s="20"/>
      <c r="G101" s="20"/>
      <c r="H101" s="20"/>
      <c r="I101" s="20"/>
      <c r="J101" s="20"/>
      <c r="K101" s="39"/>
      <c r="L101" s="40"/>
    </row>
    <row r="102" spans="2:12" ht="81" customHeight="1">
      <c r="B102" s="37"/>
      <c r="C102" s="39"/>
      <c r="D102" s="182" t="s">
        <v>60</v>
      </c>
      <c r="E102" s="182" t="s">
        <v>61</v>
      </c>
      <c r="F102" s="182" t="s">
        <v>123</v>
      </c>
      <c r="G102" s="182" t="s">
        <v>62</v>
      </c>
      <c r="H102" s="182" t="s">
        <v>114</v>
      </c>
      <c r="I102" s="125" t="s">
        <v>63</v>
      </c>
      <c r="J102" s="126"/>
      <c r="K102" s="39"/>
      <c r="L102" s="40"/>
    </row>
    <row r="103" spans="2:12" ht="12.75">
      <c r="B103" s="37"/>
      <c r="C103" s="39"/>
      <c r="D103" s="183"/>
      <c r="E103" s="183"/>
      <c r="F103" s="183"/>
      <c r="G103" s="183"/>
      <c r="H103" s="183"/>
      <c r="I103" s="11" t="s">
        <v>64</v>
      </c>
      <c r="J103" s="11" t="s">
        <v>65</v>
      </c>
      <c r="K103" s="39"/>
      <c r="L103" s="40"/>
    </row>
    <row r="104" spans="2:12" ht="12.75">
      <c r="B104" s="37"/>
      <c r="C104" s="39"/>
      <c r="D104" s="47"/>
      <c r="E104" s="47"/>
      <c r="F104" s="47"/>
      <c r="G104" s="47"/>
      <c r="H104" s="47"/>
      <c r="I104" s="48"/>
      <c r="J104" s="48"/>
      <c r="K104" s="39"/>
      <c r="L104" s="40"/>
    </row>
    <row r="105" spans="2:12" ht="12.75">
      <c r="B105" s="37"/>
      <c r="C105" s="39"/>
      <c r="D105" s="47"/>
      <c r="E105" s="47"/>
      <c r="F105" s="47"/>
      <c r="G105" s="47"/>
      <c r="H105" s="47"/>
      <c r="I105" s="48"/>
      <c r="J105" s="48"/>
      <c r="K105" s="39"/>
      <c r="L105" s="40"/>
    </row>
    <row r="106" spans="2:12" ht="12.75">
      <c r="B106" s="37"/>
      <c r="C106" s="39"/>
      <c r="D106" s="47"/>
      <c r="E106" s="47"/>
      <c r="F106" s="47"/>
      <c r="G106" s="47"/>
      <c r="H106" s="47"/>
      <c r="I106" s="48"/>
      <c r="J106" s="48"/>
      <c r="K106" s="39"/>
      <c r="L106" s="40"/>
    </row>
    <row r="107" spans="2:12" ht="12.75">
      <c r="B107" s="37"/>
      <c r="C107" s="39"/>
      <c r="D107" s="47"/>
      <c r="E107" s="47"/>
      <c r="F107" s="47"/>
      <c r="G107" s="47"/>
      <c r="H107" s="47"/>
      <c r="I107" s="48"/>
      <c r="J107" s="48"/>
      <c r="K107" s="39"/>
      <c r="L107" s="40"/>
    </row>
    <row r="108" spans="2:12" ht="12.75">
      <c r="B108" s="37"/>
      <c r="C108" s="39"/>
      <c r="D108" s="47"/>
      <c r="E108" s="47"/>
      <c r="F108" s="47"/>
      <c r="G108" s="47"/>
      <c r="H108" s="47"/>
      <c r="I108" s="48"/>
      <c r="J108" s="48"/>
      <c r="K108" s="39"/>
      <c r="L108" s="40"/>
    </row>
    <row r="109" spans="2:12" ht="12.75">
      <c r="B109" s="37"/>
      <c r="C109" s="39"/>
      <c r="D109" s="47"/>
      <c r="E109" s="47"/>
      <c r="F109" s="47"/>
      <c r="G109" s="47"/>
      <c r="H109" s="47"/>
      <c r="I109" s="48"/>
      <c r="J109" s="48"/>
      <c r="K109" s="39"/>
      <c r="L109" s="40"/>
    </row>
    <row r="110" spans="2:12" ht="13.5" customHeight="1">
      <c r="B110" s="37"/>
      <c r="C110" s="39"/>
      <c r="D110" s="49"/>
      <c r="E110" s="49"/>
      <c r="F110" s="49"/>
      <c r="G110" s="49"/>
      <c r="H110" s="49"/>
      <c r="I110" s="49"/>
      <c r="J110" s="49"/>
      <c r="K110" s="39"/>
      <c r="L110" s="40"/>
    </row>
    <row r="111" spans="2:12" ht="13.5" customHeight="1">
      <c r="B111" s="37"/>
      <c r="C111" s="39"/>
      <c r="D111" s="49"/>
      <c r="E111" s="49"/>
      <c r="F111" s="49"/>
      <c r="G111" s="49"/>
      <c r="H111" s="49"/>
      <c r="I111" s="49"/>
      <c r="J111" s="49"/>
      <c r="K111" s="39"/>
      <c r="L111" s="40"/>
    </row>
    <row r="112" spans="2:12" ht="13.5" customHeight="1">
      <c r="B112" s="37"/>
      <c r="C112" s="39"/>
      <c r="D112" s="49"/>
      <c r="E112" s="49"/>
      <c r="F112" s="49"/>
      <c r="G112" s="49"/>
      <c r="H112" s="49"/>
      <c r="I112" s="49"/>
      <c r="J112" s="49"/>
      <c r="K112" s="39"/>
      <c r="L112" s="40"/>
    </row>
    <row r="113" spans="2:12" ht="6" customHeight="1">
      <c r="B113" s="37"/>
      <c r="C113" s="39"/>
      <c r="D113" s="39"/>
      <c r="E113" s="39"/>
      <c r="F113" s="39"/>
      <c r="G113" s="39"/>
      <c r="H113" s="39"/>
      <c r="I113" s="39"/>
      <c r="J113" s="39"/>
      <c r="K113" s="39"/>
      <c r="L113" s="40"/>
    </row>
    <row r="114" spans="2:12" ht="12.75">
      <c r="B114" s="37"/>
      <c r="C114" s="12" t="s">
        <v>115</v>
      </c>
      <c r="D114" s="12"/>
      <c r="E114" s="12"/>
      <c r="F114" s="12"/>
      <c r="G114" s="12"/>
      <c r="H114" s="12"/>
      <c r="I114" s="12"/>
      <c r="J114" s="12"/>
      <c r="K114" s="39"/>
      <c r="L114" s="40"/>
    </row>
    <row r="115" spans="2:12" ht="12.75">
      <c r="B115" s="37"/>
      <c r="C115" s="13" t="s">
        <v>136</v>
      </c>
      <c r="D115" s="12"/>
      <c r="E115" s="12"/>
      <c r="F115" s="12"/>
      <c r="G115" s="12"/>
      <c r="H115" s="12"/>
      <c r="I115" s="12"/>
      <c r="J115" s="12"/>
      <c r="K115" s="39"/>
      <c r="L115" s="40"/>
    </row>
    <row r="116" spans="2:12" ht="12.75">
      <c r="B116" s="37"/>
      <c r="C116" s="13" t="s">
        <v>67</v>
      </c>
      <c r="D116" s="12"/>
      <c r="E116" s="12"/>
      <c r="F116" s="12"/>
      <c r="G116" s="12"/>
      <c r="H116" s="12"/>
      <c r="I116" s="12"/>
      <c r="J116" s="12"/>
      <c r="K116" s="39"/>
      <c r="L116" s="40"/>
    </row>
    <row r="117" spans="2:12" ht="12.75">
      <c r="B117" s="37"/>
      <c r="C117" s="13" t="s">
        <v>68</v>
      </c>
      <c r="D117" s="12"/>
      <c r="E117" s="12"/>
      <c r="F117" s="12"/>
      <c r="G117" s="12"/>
      <c r="H117" s="12"/>
      <c r="I117" s="12"/>
      <c r="J117" s="12"/>
      <c r="K117" s="39"/>
      <c r="L117" s="40"/>
    </row>
    <row r="118" spans="2:12" ht="12.75">
      <c r="B118" s="37"/>
      <c r="C118" s="13" t="s">
        <v>69</v>
      </c>
      <c r="D118" s="12"/>
      <c r="E118" s="12"/>
      <c r="F118" s="12"/>
      <c r="G118" s="12"/>
      <c r="H118" s="12"/>
      <c r="I118" s="12"/>
      <c r="J118" s="12"/>
      <c r="K118" s="39"/>
      <c r="L118" s="40"/>
    </row>
    <row r="119" spans="2:12" ht="39" customHeight="1">
      <c r="B119" s="37"/>
      <c r="C119" s="219" t="s">
        <v>116</v>
      </c>
      <c r="D119" s="219"/>
      <c r="E119" s="219"/>
      <c r="F119" s="219"/>
      <c r="G119" s="219"/>
      <c r="H119" s="219"/>
      <c r="I119" s="219"/>
      <c r="J119" s="219"/>
      <c r="K119" s="39"/>
      <c r="L119" s="40"/>
    </row>
    <row r="120" spans="2:12" ht="6" customHeight="1">
      <c r="B120" s="43"/>
      <c r="C120" s="45"/>
      <c r="D120" s="45"/>
      <c r="E120" s="45"/>
      <c r="F120" s="45"/>
      <c r="G120" s="45"/>
      <c r="H120" s="45"/>
      <c r="I120" s="45"/>
      <c r="J120" s="45"/>
      <c r="K120" s="45"/>
      <c r="L120" s="46"/>
    </row>
    <row r="121" ht="6" customHeight="1"/>
    <row r="122" spans="2:12" ht="12" customHeight="1">
      <c r="B122" s="207" t="s">
        <v>70</v>
      </c>
      <c r="C122" s="208"/>
      <c r="D122" s="208"/>
      <c r="E122" s="208"/>
      <c r="F122" s="208"/>
      <c r="G122" s="208"/>
      <c r="H122" s="208"/>
      <c r="I122" s="208"/>
      <c r="J122" s="208"/>
      <c r="K122" s="208"/>
      <c r="L122" s="209"/>
    </row>
    <row r="123" spans="2:12" ht="14.25" customHeight="1">
      <c r="B123" s="37"/>
      <c r="C123" s="50" t="s">
        <v>80</v>
      </c>
      <c r="D123" s="39"/>
      <c r="E123" s="39"/>
      <c r="F123" s="39"/>
      <c r="G123" s="39"/>
      <c r="H123" s="39"/>
      <c r="I123" s="39"/>
      <c r="J123" s="39"/>
      <c r="K123" s="39"/>
      <c r="L123" s="40"/>
    </row>
    <row r="124" spans="2:12" ht="3.75" customHeight="1" hidden="1">
      <c r="B124" s="37"/>
      <c r="C124" s="39"/>
      <c r="D124" s="39"/>
      <c r="E124" s="39"/>
      <c r="F124" s="39"/>
      <c r="G124" s="39"/>
      <c r="H124" s="39"/>
      <c r="I124" s="39"/>
      <c r="J124" s="39"/>
      <c r="K124" s="39"/>
      <c r="L124" s="40"/>
    </row>
    <row r="125" spans="2:12" ht="70.5" customHeight="1">
      <c r="B125" s="37"/>
      <c r="C125" s="51"/>
      <c r="D125" s="52" t="s">
        <v>72</v>
      </c>
      <c r="E125" s="206" t="s">
        <v>113</v>
      </c>
      <c r="F125" s="206"/>
      <c r="G125" s="206"/>
      <c r="H125" s="206"/>
      <c r="I125" s="206"/>
      <c r="J125" s="206"/>
      <c r="K125" s="39"/>
      <c r="L125" s="40"/>
    </row>
    <row r="126" spans="2:12" s="6" customFormat="1" ht="5.25" customHeight="1">
      <c r="B126" s="53"/>
      <c r="C126" s="54"/>
      <c r="D126" s="55"/>
      <c r="E126" s="56"/>
      <c r="F126" s="56"/>
      <c r="G126" s="56"/>
      <c r="H126" s="56"/>
      <c r="I126" s="56"/>
      <c r="J126" s="56"/>
      <c r="K126" s="55"/>
      <c r="L126" s="57"/>
    </row>
    <row r="127" spans="2:12" s="8" customFormat="1" ht="24" customHeight="1">
      <c r="B127" s="58"/>
      <c r="C127" s="51"/>
      <c r="D127" s="52" t="s">
        <v>73</v>
      </c>
      <c r="E127" s="210" t="s">
        <v>85</v>
      </c>
      <c r="F127" s="211"/>
      <c r="G127" s="211"/>
      <c r="H127" s="211"/>
      <c r="I127" s="211"/>
      <c r="J127" s="212"/>
      <c r="K127" s="50"/>
      <c r="L127" s="59"/>
    </row>
    <row r="128" spans="2:12" s="8" customFormat="1" ht="6" customHeight="1">
      <c r="B128" s="58"/>
      <c r="C128" s="50"/>
      <c r="D128" s="50"/>
      <c r="E128" s="50"/>
      <c r="F128" s="50"/>
      <c r="G128" s="50"/>
      <c r="H128" s="50"/>
      <c r="I128" s="50"/>
      <c r="J128" s="50"/>
      <c r="K128" s="50"/>
      <c r="L128" s="59"/>
    </row>
    <row r="129" spans="2:12" s="8" customFormat="1" ht="15.75" customHeight="1">
      <c r="B129" s="58"/>
      <c r="C129" s="51"/>
      <c r="D129" s="60" t="s">
        <v>74</v>
      </c>
      <c r="E129" s="213" t="s">
        <v>84</v>
      </c>
      <c r="F129" s="214"/>
      <c r="G129" s="214"/>
      <c r="H129" s="214"/>
      <c r="I129" s="214"/>
      <c r="J129" s="215"/>
      <c r="K129" s="50"/>
      <c r="L129" s="59"/>
    </row>
    <row r="130" spans="2:12" s="8" customFormat="1" ht="6.75" customHeight="1">
      <c r="B130" s="58"/>
      <c r="C130" s="50"/>
      <c r="D130" s="60"/>
      <c r="E130" s="216"/>
      <c r="F130" s="217"/>
      <c r="G130" s="217"/>
      <c r="H130" s="217"/>
      <c r="I130" s="217"/>
      <c r="J130" s="218"/>
      <c r="K130" s="50"/>
      <c r="L130" s="59"/>
    </row>
    <row r="131" spans="2:12" s="8" customFormat="1" ht="3.75" customHeight="1">
      <c r="B131" s="58"/>
      <c r="C131" s="50"/>
      <c r="D131" s="60"/>
      <c r="E131" s="61"/>
      <c r="F131" s="61"/>
      <c r="G131" s="61"/>
      <c r="H131" s="61"/>
      <c r="I131" s="61"/>
      <c r="J131" s="61"/>
      <c r="K131" s="50"/>
      <c r="L131" s="59"/>
    </row>
    <row r="132" spans="2:12" s="8" customFormat="1" ht="24" customHeight="1">
      <c r="B132" s="58"/>
      <c r="C132" s="51"/>
      <c r="D132" s="60" t="s">
        <v>87</v>
      </c>
      <c r="E132" s="220" t="s">
        <v>78</v>
      </c>
      <c r="F132" s="220"/>
      <c r="G132" s="220"/>
      <c r="H132" s="220"/>
      <c r="I132" s="220"/>
      <c r="J132" s="220"/>
      <c r="K132" s="50"/>
      <c r="L132" s="59"/>
    </row>
    <row r="133" spans="2:12" s="9" customFormat="1" ht="3" customHeight="1">
      <c r="B133" s="62"/>
      <c r="C133" s="54"/>
      <c r="D133" s="63"/>
      <c r="E133" s="220"/>
      <c r="F133" s="220"/>
      <c r="G133" s="220"/>
      <c r="H133" s="220"/>
      <c r="I133" s="220"/>
      <c r="J133" s="220"/>
      <c r="K133" s="64"/>
      <c r="L133" s="65"/>
    </row>
    <row r="134" spans="2:12" s="6" customFormat="1" ht="1.5" customHeight="1" hidden="1">
      <c r="B134" s="53"/>
      <c r="C134" s="55"/>
      <c r="D134" s="55"/>
      <c r="E134" s="120"/>
      <c r="F134" s="120"/>
      <c r="G134" s="120"/>
      <c r="H134" s="120"/>
      <c r="I134" s="120"/>
      <c r="J134" s="120"/>
      <c r="K134" s="55"/>
      <c r="L134" s="57"/>
    </row>
    <row r="135" spans="2:12" s="2" customFormat="1" ht="5.25" customHeight="1">
      <c r="B135" s="37"/>
      <c r="C135" s="66"/>
      <c r="D135" s="67"/>
      <c r="E135" s="67"/>
      <c r="F135" s="67"/>
      <c r="G135" s="67"/>
      <c r="H135" s="67"/>
      <c r="I135" s="67"/>
      <c r="J135" s="67"/>
      <c r="K135" s="39"/>
      <c r="L135" s="40"/>
    </row>
    <row r="136" spans="2:12" ht="6.75" customHeight="1">
      <c r="B136" s="43"/>
      <c r="C136" s="68"/>
      <c r="D136" s="69"/>
      <c r="E136" s="69"/>
      <c r="F136" s="69"/>
      <c r="G136" s="69"/>
      <c r="H136" s="69"/>
      <c r="I136" s="69"/>
      <c r="J136" s="69"/>
      <c r="K136" s="45"/>
      <c r="L136" s="46"/>
    </row>
    <row r="137" spans="2:12" ht="10.5" customHeight="1">
      <c r="B137" s="39"/>
      <c r="C137" s="42"/>
      <c r="D137" s="67"/>
      <c r="E137" s="67"/>
      <c r="F137" s="67"/>
      <c r="G137" s="67"/>
      <c r="H137" s="67"/>
      <c r="I137" s="67"/>
      <c r="J137" s="67"/>
      <c r="K137" s="39"/>
      <c r="L137" s="39"/>
    </row>
    <row r="138" spans="3:10" ht="12" customHeight="1">
      <c r="C138" s="191" t="s">
        <v>19</v>
      </c>
      <c r="D138" s="192"/>
      <c r="E138" s="192"/>
      <c r="F138" s="192"/>
      <c r="G138" s="192"/>
      <c r="H138" s="192"/>
      <c r="I138" s="192"/>
      <c r="J138" s="192"/>
    </row>
    <row r="139" spans="3:10" ht="12.75" customHeight="1">
      <c r="C139" s="71" t="s">
        <v>16</v>
      </c>
      <c r="D139" s="122" t="s">
        <v>20</v>
      </c>
      <c r="E139" s="122"/>
      <c r="F139" s="122"/>
      <c r="G139" s="122"/>
      <c r="H139" s="122"/>
      <c r="I139" s="122"/>
      <c r="J139" s="122"/>
    </row>
    <row r="140" spans="4:10" ht="0" customHeight="1" hidden="1">
      <c r="D140" s="70"/>
      <c r="E140" s="70"/>
      <c r="F140" s="70"/>
      <c r="G140" s="70"/>
      <c r="H140" s="70"/>
      <c r="I140" s="70"/>
      <c r="J140" s="70"/>
    </row>
    <row r="141" spans="3:10" ht="11.25" customHeight="1">
      <c r="C141" s="29" t="s">
        <v>16</v>
      </c>
      <c r="D141" s="122" t="s">
        <v>21</v>
      </c>
      <c r="E141" s="122"/>
      <c r="F141" s="122"/>
      <c r="G141" s="122"/>
      <c r="H141" s="122"/>
      <c r="I141" s="122"/>
      <c r="J141" s="122"/>
    </row>
    <row r="142" spans="4:10" ht="3" customHeight="1">
      <c r="D142" s="70"/>
      <c r="E142" s="70"/>
      <c r="F142" s="70"/>
      <c r="G142" s="70"/>
      <c r="H142" s="70"/>
      <c r="I142" s="70"/>
      <c r="J142" s="70"/>
    </row>
    <row r="143" spans="3:10" ht="13.5" customHeight="1">
      <c r="C143" s="29" t="s">
        <v>16</v>
      </c>
      <c r="D143" s="122" t="s">
        <v>22</v>
      </c>
      <c r="E143" s="122"/>
      <c r="F143" s="122"/>
      <c r="G143" s="122"/>
      <c r="H143" s="122"/>
      <c r="I143" s="122"/>
      <c r="J143" s="122"/>
    </row>
    <row r="144" spans="3:10" ht="13.5" customHeight="1">
      <c r="C144" s="127" t="s">
        <v>16</v>
      </c>
      <c r="D144" s="122" t="s">
        <v>122</v>
      </c>
      <c r="E144" s="122"/>
      <c r="F144" s="122"/>
      <c r="G144" s="122"/>
      <c r="H144" s="122"/>
      <c r="I144" s="122"/>
      <c r="J144" s="122"/>
    </row>
    <row r="145" spans="3:10" ht="42" customHeight="1">
      <c r="C145" s="127"/>
      <c r="D145" s="122"/>
      <c r="E145" s="122"/>
      <c r="F145" s="122"/>
      <c r="G145" s="122"/>
      <c r="H145" s="122"/>
      <c r="I145" s="122"/>
      <c r="J145" s="122"/>
    </row>
    <row r="146" spans="4:10" ht="3" customHeight="1" hidden="1">
      <c r="D146" s="70"/>
      <c r="E146" s="70"/>
      <c r="F146" s="70"/>
      <c r="G146" s="70"/>
      <c r="H146" s="70"/>
      <c r="I146" s="70"/>
      <c r="J146" s="70"/>
    </row>
    <row r="147" spans="3:10" ht="13.5" customHeight="1">
      <c r="C147" s="127" t="s">
        <v>16</v>
      </c>
      <c r="D147" s="122" t="s">
        <v>23</v>
      </c>
      <c r="E147" s="122"/>
      <c r="F147" s="122"/>
      <c r="G147" s="122"/>
      <c r="H147" s="122"/>
      <c r="I147" s="122"/>
      <c r="J147" s="122"/>
    </row>
    <row r="148" spans="3:10" ht="12.75" customHeight="1">
      <c r="C148" s="127"/>
      <c r="D148" s="122"/>
      <c r="E148" s="122"/>
      <c r="F148" s="122"/>
      <c r="G148" s="122"/>
      <c r="H148" s="122"/>
      <c r="I148" s="122"/>
      <c r="J148" s="122"/>
    </row>
    <row r="149" spans="4:10" ht="3" customHeight="1" hidden="1">
      <c r="D149" s="70"/>
      <c r="E149" s="70"/>
      <c r="F149" s="70"/>
      <c r="G149" s="70"/>
      <c r="H149" s="70"/>
      <c r="I149" s="70"/>
      <c r="J149" s="70"/>
    </row>
    <row r="150" spans="3:10" ht="13.5" customHeight="1">
      <c r="C150" s="29" t="s">
        <v>16</v>
      </c>
      <c r="D150" s="122" t="s">
        <v>24</v>
      </c>
      <c r="E150" s="122"/>
      <c r="F150" s="122"/>
      <c r="G150" s="122"/>
      <c r="H150" s="122"/>
      <c r="I150" s="122"/>
      <c r="J150" s="122"/>
    </row>
    <row r="151" spans="4:10" ht="3" customHeight="1">
      <c r="D151" s="70"/>
      <c r="E151" s="70"/>
      <c r="F151" s="70"/>
      <c r="G151" s="70"/>
      <c r="H151" s="70"/>
      <c r="I151" s="70"/>
      <c r="J151" s="70"/>
    </row>
    <row r="152" spans="3:10" ht="13.5" customHeight="1">
      <c r="C152" s="127" t="s">
        <v>16</v>
      </c>
      <c r="D152" s="122" t="s">
        <v>82</v>
      </c>
      <c r="E152" s="122"/>
      <c r="F152" s="122"/>
      <c r="G152" s="122"/>
      <c r="H152" s="122"/>
      <c r="I152" s="122"/>
      <c r="J152" s="122"/>
    </row>
    <row r="153" spans="3:10" ht="13.5" customHeight="1">
      <c r="C153" s="127"/>
      <c r="D153" s="122"/>
      <c r="E153" s="122"/>
      <c r="F153" s="122"/>
      <c r="G153" s="122"/>
      <c r="H153" s="122"/>
      <c r="I153" s="122"/>
      <c r="J153" s="122"/>
    </row>
    <row r="154" spans="4:10" ht="0" customHeight="1" hidden="1">
      <c r="D154" s="70"/>
      <c r="E154" s="70"/>
      <c r="F154" s="70"/>
      <c r="G154" s="70"/>
      <c r="H154" s="70"/>
      <c r="I154" s="70"/>
      <c r="J154" s="70"/>
    </row>
    <row r="155" spans="3:10" ht="13.5" customHeight="1">
      <c r="C155" s="127" t="s">
        <v>16</v>
      </c>
      <c r="D155" s="158" t="s">
        <v>83</v>
      </c>
      <c r="E155" s="158"/>
      <c r="F155" s="158"/>
      <c r="G155" s="158"/>
      <c r="H155" s="158"/>
      <c r="I155" s="158"/>
      <c r="J155" s="158"/>
    </row>
    <row r="156" spans="3:10" ht="26.25" customHeight="1">
      <c r="C156" s="127"/>
      <c r="D156" s="158"/>
      <c r="E156" s="158"/>
      <c r="F156" s="158"/>
      <c r="G156" s="158"/>
      <c r="H156" s="158"/>
      <c r="I156" s="158"/>
      <c r="J156" s="158"/>
    </row>
    <row r="157" spans="3:10" ht="13.5" customHeight="1">
      <c r="C157" s="127" t="s">
        <v>16</v>
      </c>
      <c r="D157" s="122" t="s">
        <v>25</v>
      </c>
      <c r="E157" s="122"/>
      <c r="F157" s="122"/>
      <c r="G157" s="122"/>
      <c r="H157" s="122"/>
      <c r="I157" s="122"/>
      <c r="J157" s="122"/>
    </row>
    <row r="158" spans="3:10" ht="18" customHeight="1">
      <c r="C158" s="127"/>
      <c r="D158" s="122"/>
      <c r="E158" s="122"/>
      <c r="F158" s="122"/>
      <c r="G158" s="122"/>
      <c r="H158" s="122"/>
      <c r="I158" s="122"/>
      <c r="J158" s="122"/>
    </row>
    <row r="159" spans="3:10" ht="51.75" customHeight="1">
      <c r="C159" s="71" t="s">
        <v>16</v>
      </c>
      <c r="D159" s="156" t="s">
        <v>46</v>
      </c>
      <c r="E159" s="157"/>
      <c r="F159" s="157"/>
      <c r="G159" s="157"/>
      <c r="H159" s="157"/>
      <c r="I159" s="157"/>
      <c r="J159" s="157"/>
    </row>
    <row r="160" spans="3:10" ht="13.5" customHeight="1">
      <c r="C160" s="127" t="s">
        <v>16</v>
      </c>
      <c r="D160" s="122" t="s">
        <v>26</v>
      </c>
      <c r="E160" s="122"/>
      <c r="F160" s="122"/>
      <c r="G160" s="122"/>
      <c r="H160" s="122"/>
      <c r="I160" s="122"/>
      <c r="J160" s="122"/>
    </row>
    <row r="161" spans="3:10" ht="11.25" customHeight="1">
      <c r="C161" s="127"/>
      <c r="D161" s="122"/>
      <c r="E161" s="122"/>
      <c r="F161" s="122"/>
      <c r="G161" s="122"/>
      <c r="H161" s="122"/>
      <c r="I161" s="122"/>
      <c r="J161" s="122"/>
    </row>
    <row r="162" spans="3:10" ht="66" customHeight="1">
      <c r="C162" s="71"/>
      <c r="D162" s="177" t="s">
        <v>86</v>
      </c>
      <c r="E162" s="178"/>
      <c r="F162" s="178"/>
      <c r="G162" s="178"/>
      <c r="H162" s="178"/>
      <c r="I162" s="178"/>
      <c r="J162" s="178"/>
    </row>
    <row r="163" spans="3:10" ht="3" customHeight="1">
      <c r="C163" s="29"/>
      <c r="D163" s="20"/>
      <c r="E163" s="20"/>
      <c r="F163" s="20"/>
      <c r="G163" s="20"/>
      <c r="H163" s="20"/>
      <c r="I163" s="20"/>
      <c r="J163" s="20"/>
    </row>
    <row r="164" spans="3:10" ht="12.75">
      <c r="C164" s="191" t="s">
        <v>27</v>
      </c>
      <c r="D164" s="192"/>
      <c r="E164" s="192"/>
      <c r="F164" s="192"/>
      <c r="G164" s="192"/>
      <c r="H164" s="192"/>
      <c r="I164" s="192"/>
      <c r="J164" s="192"/>
    </row>
    <row r="165" ht="3" customHeight="1"/>
    <row r="166" ht="12.75">
      <c r="C166" s="14" t="s">
        <v>28</v>
      </c>
    </row>
    <row r="167" ht="3" customHeight="1"/>
    <row r="168" spans="3:10" ht="12.75">
      <c r="C168" s="38"/>
      <c r="D168" s="172" t="s">
        <v>47</v>
      </c>
      <c r="E168" s="172"/>
      <c r="F168" s="172"/>
      <c r="G168" s="172"/>
      <c r="H168" s="172"/>
      <c r="I168" s="172"/>
      <c r="J168" s="172"/>
    </row>
    <row r="169" spans="3:10" ht="18" customHeight="1">
      <c r="C169" s="29"/>
      <c r="D169" s="172"/>
      <c r="E169" s="172"/>
      <c r="F169" s="172"/>
      <c r="G169" s="172"/>
      <c r="H169" s="172"/>
      <c r="I169" s="172"/>
      <c r="J169" s="172"/>
    </row>
    <row r="170" ht="6" customHeight="1"/>
    <row r="171" spans="3:7" ht="12.75">
      <c r="C171" s="14" t="s">
        <v>29</v>
      </c>
      <c r="D171" s="142"/>
      <c r="E171" s="198"/>
      <c r="F171" s="199"/>
      <c r="G171" s="72"/>
    </row>
    <row r="172" ht="12.75" customHeight="1"/>
    <row r="173" spans="5:10" ht="12.75">
      <c r="E173" s="14" t="s">
        <v>30</v>
      </c>
      <c r="F173" s="45"/>
      <c r="G173" s="45"/>
      <c r="H173" s="45"/>
      <c r="I173" s="45"/>
      <c r="J173" s="45"/>
    </row>
    <row r="174" spans="6:10" ht="17.25" customHeight="1">
      <c r="F174" s="39"/>
      <c r="G174" s="39"/>
      <c r="H174" s="39"/>
      <c r="I174" s="39"/>
      <c r="J174" s="39"/>
    </row>
    <row r="175" spans="3:12" ht="12" customHeight="1">
      <c r="C175" s="200" t="s">
        <v>31</v>
      </c>
      <c r="D175" s="201"/>
      <c r="E175" s="201"/>
      <c r="F175" s="201"/>
      <c r="G175" s="201"/>
      <c r="H175" s="201"/>
      <c r="I175" s="201"/>
      <c r="J175" s="201"/>
      <c r="K175" s="35"/>
      <c r="L175" s="36"/>
    </row>
    <row r="176" spans="3:12" ht="12.75">
      <c r="C176" s="123"/>
      <c r="D176" s="202"/>
      <c r="E176" s="202"/>
      <c r="F176" s="202"/>
      <c r="G176" s="202"/>
      <c r="H176" s="202"/>
      <c r="I176" s="202"/>
      <c r="J176" s="202"/>
      <c r="K176" s="39"/>
      <c r="L176" s="40"/>
    </row>
    <row r="177" spans="3:12" ht="12.75">
      <c r="C177" s="203"/>
      <c r="D177" s="204"/>
      <c r="E177" s="204"/>
      <c r="F177" s="204"/>
      <c r="G177" s="204"/>
      <c r="H177" s="204"/>
      <c r="I177" s="204"/>
      <c r="J177" s="204"/>
      <c r="K177" s="45"/>
      <c r="L177" s="46"/>
    </row>
    <row r="178" spans="3:10" ht="3" customHeight="1">
      <c r="C178" s="39"/>
      <c r="D178" s="39"/>
      <c r="E178" s="39"/>
      <c r="F178" s="39"/>
      <c r="G178" s="39"/>
      <c r="H178" s="39"/>
      <c r="I178" s="39"/>
      <c r="J178" s="39"/>
    </row>
    <row r="179" ht="3" customHeight="1"/>
    <row r="180" spans="3:12" ht="12.75">
      <c r="C180" s="196" t="s">
        <v>33</v>
      </c>
      <c r="D180" s="197"/>
      <c r="E180" s="197"/>
      <c r="F180" s="197"/>
      <c r="G180" s="197"/>
      <c r="H180" s="197"/>
      <c r="I180" s="197"/>
      <c r="J180" s="197"/>
      <c r="K180" s="35"/>
      <c r="L180" s="36"/>
    </row>
    <row r="181" spans="3:12" ht="12.75">
      <c r="C181" s="194" t="s">
        <v>75</v>
      </c>
      <c r="D181" s="195"/>
      <c r="E181" s="195"/>
      <c r="F181" s="195"/>
      <c r="G181" s="195"/>
      <c r="H181" s="195"/>
      <c r="I181" s="195"/>
      <c r="J181" s="195"/>
      <c r="K181" s="39"/>
      <c r="L181" s="40"/>
    </row>
    <row r="182" spans="3:12" ht="12.75">
      <c r="C182" s="144" t="s">
        <v>76</v>
      </c>
      <c r="D182" s="145"/>
      <c r="E182" s="145"/>
      <c r="F182" s="145"/>
      <c r="G182" s="145"/>
      <c r="H182" s="145"/>
      <c r="I182" s="145"/>
      <c r="J182" s="145"/>
      <c r="K182" s="39"/>
      <c r="L182" s="40"/>
    </row>
    <row r="183" spans="3:12" ht="12.75">
      <c r="C183" s="144"/>
      <c r="D183" s="145"/>
      <c r="E183" s="145"/>
      <c r="F183" s="145"/>
      <c r="G183" s="145"/>
      <c r="H183" s="145"/>
      <c r="I183" s="145"/>
      <c r="J183" s="145"/>
      <c r="K183" s="39"/>
      <c r="L183" s="40"/>
    </row>
    <row r="184" spans="3:12" ht="12.75">
      <c r="C184" s="144"/>
      <c r="D184" s="145"/>
      <c r="E184" s="145"/>
      <c r="F184" s="145"/>
      <c r="G184" s="145"/>
      <c r="H184" s="145"/>
      <c r="I184" s="145"/>
      <c r="J184" s="145"/>
      <c r="K184" s="39"/>
      <c r="L184" s="40"/>
    </row>
    <row r="185" spans="3:12" ht="12.75">
      <c r="C185" s="144"/>
      <c r="D185" s="145"/>
      <c r="E185" s="145"/>
      <c r="F185" s="145"/>
      <c r="G185" s="145"/>
      <c r="H185" s="145"/>
      <c r="I185" s="145"/>
      <c r="J185" s="145"/>
      <c r="K185" s="39"/>
      <c r="L185" s="40"/>
    </row>
    <row r="186" spans="3:12" ht="6" customHeight="1">
      <c r="C186" s="144" t="s">
        <v>34</v>
      </c>
      <c r="D186" s="145"/>
      <c r="E186" s="145"/>
      <c r="F186" s="145"/>
      <c r="G186" s="145"/>
      <c r="H186" s="145"/>
      <c r="I186" s="145"/>
      <c r="J186" s="145"/>
      <c r="K186" s="39"/>
      <c r="L186" s="40"/>
    </row>
    <row r="187" spans="3:12" ht="11.25" customHeight="1" hidden="1">
      <c r="C187" s="144"/>
      <c r="D187" s="145"/>
      <c r="E187" s="145"/>
      <c r="F187" s="145"/>
      <c r="G187" s="145"/>
      <c r="H187" s="145"/>
      <c r="I187" s="145"/>
      <c r="J187" s="145"/>
      <c r="K187" s="39"/>
      <c r="L187" s="40"/>
    </row>
    <row r="188" spans="3:12" ht="3.75" customHeight="1">
      <c r="C188" s="144"/>
      <c r="D188" s="145"/>
      <c r="E188" s="145"/>
      <c r="F188" s="145"/>
      <c r="G188" s="145"/>
      <c r="H188" s="145"/>
      <c r="I188" s="145"/>
      <c r="J188" s="145"/>
      <c r="K188" s="39"/>
      <c r="L188" s="40"/>
    </row>
    <row r="189" spans="3:12" ht="11.25" customHeight="1">
      <c r="C189" s="144"/>
      <c r="D189" s="145"/>
      <c r="E189" s="145"/>
      <c r="F189" s="145"/>
      <c r="G189" s="145"/>
      <c r="H189" s="145"/>
      <c r="I189" s="145"/>
      <c r="J189" s="145"/>
      <c r="K189" s="39"/>
      <c r="L189" s="40"/>
    </row>
    <row r="190" spans="3:12" ht="11.25" customHeight="1">
      <c r="C190" s="144"/>
      <c r="D190" s="145"/>
      <c r="E190" s="145"/>
      <c r="F190" s="145"/>
      <c r="G190" s="145"/>
      <c r="H190" s="145"/>
      <c r="I190" s="145"/>
      <c r="J190" s="145"/>
      <c r="K190" s="39"/>
      <c r="L190" s="40"/>
    </row>
    <row r="191" spans="3:12" ht="11.25" customHeight="1">
      <c r="C191" s="144"/>
      <c r="D191" s="145"/>
      <c r="E191" s="145"/>
      <c r="F191" s="145"/>
      <c r="G191" s="145"/>
      <c r="H191" s="145"/>
      <c r="I191" s="145"/>
      <c r="J191" s="145"/>
      <c r="K191" s="39"/>
      <c r="L191" s="40"/>
    </row>
    <row r="192" spans="3:12" ht="8.25" customHeight="1">
      <c r="C192" s="144" t="s">
        <v>77</v>
      </c>
      <c r="D192" s="145"/>
      <c r="E192" s="145"/>
      <c r="F192" s="145"/>
      <c r="G192" s="145"/>
      <c r="H192" s="145"/>
      <c r="I192" s="145"/>
      <c r="J192" s="145"/>
      <c r="K192" s="39"/>
      <c r="L192" s="40"/>
    </row>
    <row r="193" spans="3:12" ht="8.25" customHeight="1">
      <c r="C193" s="144"/>
      <c r="D193" s="145"/>
      <c r="E193" s="145"/>
      <c r="F193" s="145"/>
      <c r="G193" s="145"/>
      <c r="H193" s="145"/>
      <c r="I193" s="145"/>
      <c r="J193" s="145"/>
      <c r="K193" s="39"/>
      <c r="L193" s="40"/>
    </row>
    <row r="194" spans="3:12" ht="8.25" customHeight="1">
      <c r="C194" s="144"/>
      <c r="D194" s="145"/>
      <c r="E194" s="145"/>
      <c r="F194" s="145"/>
      <c r="G194" s="145"/>
      <c r="H194" s="145"/>
      <c r="I194" s="145"/>
      <c r="J194" s="145"/>
      <c r="K194" s="39"/>
      <c r="L194" s="40"/>
    </row>
    <row r="195" spans="3:12" ht="8.25" customHeight="1">
      <c r="C195" s="144"/>
      <c r="D195" s="145"/>
      <c r="E195" s="145"/>
      <c r="F195" s="145"/>
      <c r="G195" s="145"/>
      <c r="H195" s="145"/>
      <c r="I195" s="145"/>
      <c r="J195" s="145"/>
      <c r="K195" s="39"/>
      <c r="L195" s="40"/>
    </row>
    <row r="196" spans="3:12" ht="3" customHeight="1">
      <c r="C196" s="37"/>
      <c r="D196" s="39"/>
      <c r="E196" s="39"/>
      <c r="F196" s="39"/>
      <c r="G196" s="39"/>
      <c r="H196" s="39"/>
      <c r="I196" s="39"/>
      <c r="J196" s="39"/>
      <c r="K196" s="39"/>
      <c r="L196" s="40"/>
    </row>
    <row r="197" spans="3:12" ht="12.75">
      <c r="C197" s="73" t="s">
        <v>35</v>
      </c>
      <c r="D197" s="139"/>
      <c r="E197" s="140"/>
      <c r="F197" s="140"/>
      <c r="G197" s="141"/>
      <c r="H197" s="74" t="s">
        <v>36</v>
      </c>
      <c r="I197" s="142"/>
      <c r="J197" s="143"/>
      <c r="K197" s="39"/>
      <c r="L197" s="40"/>
    </row>
    <row r="198" spans="3:12" ht="3" customHeight="1">
      <c r="C198" s="37"/>
      <c r="D198" s="39"/>
      <c r="E198" s="39"/>
      <c r="F198" s="39"/>
      <c r="G198" s="39"/>
      <c r="H198" s="39"/>
      <c r="I198" s="39"/>
      <c r="J198" s="39"/>
      <c r="K198" s="39"/>
      <c r="L198" s="40"/>
    </row>
    <row r="199" spans="3:12" ht="12" customHeight="1">
      <c r="C199" s="58" t="s">
        <v>37</v>
      </c>
      <c r="D199" s="39"/>
      <c r="E199" s="39"/>
      <c r="F199" s="39"/>
      <c r="G199" s="139"/>
      <c r="H199" s="140"/>
      <c r="I199" s="140"/>
      <c r="J199" s="141"/>
      <c r="K199" s="39"/>
      <c r="L199" s="40"/>
    </row>
    <row r="200" spans="3:12" ht="6" customHeight="1" hidden="1">
      <c r="C200" s="37"/>
      <c r="D200" s="39"/>
      <c r="E200" s="39"/>
      <c r="F200" s="39"/>
      <c r="G200" s="39"/>
      <c r="H200" s="39"/>
      <c r="I200" s="39"/>
      <c r="J200" s="39"/>
      <c r="K200" s="39"/>
      <c r="L200" s="40"/>
    </row>
    <row r="201" spans="3:12" ht="16.5" customHeight="1">
      <c r="C201" s="37"/>
      <c r="D201" s="75" t="s">
        <v>32</v>
      </c>
      <c r="E201" s="45"/>
      <c r="F201" s="45"/>
      <c r="G201" s="45"/>
      <c r="H201" s="76"/>
      <c r="I201" s="45"/>
      <c r="J201" s="76"/>
      <c r="K201" s="39"/>
      <c r="L201" s="40"/>
    </row>
    <row r="202" spans="3:12" ht="18" customHeight="1">
      <c r="C202" s="43"/>
      <c r="D202" s="45"/>
      <c r="E202" s="45"/>
      <c r="F202" s="45"/>
      <c r="G202" s="45"/>
      <c r="H202" s="45"/>
      <c r="I202" s="45"/>
      <c r="J202" s="45"/>
      <c r="K202" s="45"/>
      <c r="L202" s="46"/>
    </row>
    <row r="203" spans="2:12" s="3" customFormat="1" ht="11.25" customHeight="1">
      <c r="B203" s="77"/>
      <c r="C203" s="77"/>
      <c r="D203" s="77"/>
      <c r="E203" s="77"/>
      <c r="F203" s="78"/>
      <c r="G203" s="77"/>
      <c r="H203" s="77"/>
      <c r="I203" s="77"/>
      <c r="J203" s="77"/>
      <c r="K203" s="79"/>
      <c r="L203" s="79"/>
    </row>
    <row r="204" spans="2:12" s="3" customFormat="1" ht="24" customHeight="1">
      <c r="B204" s="77"/>
      <c r="C204" s="70" t="s">
        <v>43</v>
      </c>
      <c r="D204" s="70"/>
      <c r="E204" s="146">
        <f>E32</f>
        <v>0</v>
      </c>
      <c r="F204" s="147"/>
      <c r="G204" s="148"/>
      <c r="H204" s="80" t="s">
        <v>45</v>
      </c>
      <c r="I204" s="70"/>
      <c r="J204" s="70"/>
      <c r="K204" s="79"/>
      <c r="L204" s="79"/>
    </row>
    <row r="205" spans="2:12" s="3" customFormat="1" ht="12" customHeight="1">
      <c r="B205" s="77"/>
      <c r="C205" s="77"/>
      <c r="D205" s="77"/>
      <c r="E205" s="77"/>
      <c r="F205" s="77"/>
      <c r="G205" s="77"/>
      <c r="H205" s="77"/>
      <c r="I205" s="77"/>
      <c r="J205" s="81"/>
      <c r="K205" s="79"/>
      <c r="L205" s="79"/>
    </row>
    <row r="206" spans="2:12" s="8" customFormat="1" ht="47.25" customHeight="1">
      <c r="B206" s="70"/>
      <c r="C206" s="128" t="s">
        <v>38</v>
      </c>
      <c r="D206" s="128"/>
      <c r="E206" s="128"/>
      <c r="F206" s="128"/>
      <c r="G206" s="128"/>
      <c r="H206" s="82" t="s">
        <v>39</v>
      </c>
      <c r="I206" s="82" t="s">
        <v>40</v>
      </c>
      <c r="J206" s="82" t="s">
        <v>41</v>
      </c>
      <c r="K206" s="83"/>
      <c r="L206" s="83"/>
    </row>
    <row r="207" spans="2:12" s="10" customFormat="1" ht="18.75" customHeight="1">
      <c r="B207" s="84"/>
      <c r="C207" s="121" t="s">
        <v>92</v>
      </c>
      <c r="D207" s="121"/>
      <c r="E207" s="121"/>
      <c r="F207" s="121"/>
      <c r="G207" s="121"/>
      <c r="H207" s="85">
        <v>0</v>
      </c>
      <c r="I207" s="86">
        <f>(726.46*20%)+726.46</f>
        <v>871.7520000000001</v>
      </c>
      <c r="J207" s="87">
        <f aca="true" t="shared" si="0" ref="J207:J219">H207*I207</f>
        <v>0</v>
      </c>
      <c r="K207" s="88"/>
      <c r="L207" s="88"/>
    </row>
    <row r="208" spans="2:12" s="10" customFormat="1" ht="15" customHeight="1">
      <c r="B208" s="84"/>
      <c r="C208" s="121" t="s">
        <v>89</v>
      </c>
      <c r="D208" s="121"/>
      <c r="E208" s="121"/>
      <c r="F208" s="121"/>
      <c r="G208" s="121"/>
      <c r="H208" s="85">
        <v>0</v>
      </c>
      <c r="I208" s="89">
        <v>561.13</v>
      </c>
      <c r="J208" s="87">
        <f t="shared" si="0"/>
        <v>0</v>
      </c>
      <c r="K208" s="88"/>
      <c r="L208" s="88"/>
    </row>
    <row r="209" spans="2:12" s="10" customFormat="1" ht="35.25" customHeight="1">
      <c r="B209" s="84"/>
      <c r="C209" s="121" t="s">
        <v>88</v>
      </c>
      <c r="D209" s="121"/>
      <c r="E209" s="121"/>
      <c r="F209" s="121"/>
      <c r="G209" s="121"/>
      <c r="H209" s="85">
        <v>0</v>
      </c>
      <c r="I209" s="89">
        <f>(1122.8*20%)+1122.8</f>
        <v>1347.36</v>
      </c>
      <c r="J209" s="87">
        <f t="shared" si="0"/>
        <v>0</v>
      </c>
      <c r="K209" s="88"/>
      <c r="L209" s="88"/>
    </row>
    <row r="210" spans="2:12" s="10" customFormat="1" ht="36" customHeight="1">
      <c r="B210" s="84"/>
      <c r="C210" s="121" t="s">
        <v>96</v>
      </c>
      <c r="D210" s="121"/>
      <c r="E210" s="121"/>
      <c r="F210" s="121"/>
      <c r="G210" s="121"/>
      <c r="H210" s="85">
        <v>0</v>
      </c>
      <c r="I210" s="89">
        <f>(2970.87*20%)+2970.87</f>
        <v>3565.044</v>
      </c>
      <c r="J210" s="87">
        <f t="shared" si="0"/>
        <v>0</v>
      </c>
      <c r="K210" s="88"/>
      <c r="L210" s="88"/>
    </row>
    <row r="211" spans="2:12" s="10" customFormat="1" ht="16.5" customHeight="1">
      <c r="B211" s="84"/>
      <c r="C211" s="121" t="s">
        <v>90</v>
      </c>
      <c r="D211" s="121"/>
      <c r="E211" s="121"/>
      <c r="F211" s="121"/>
      <c r="G211" s="121"/>
      <c r="H211" s="85">
        <v>0</v>
      </c>
      <c r="I211" s="89">
        <v>17329.91</v>
      </c>
      <c r="J211" s="87">
        <f t="shared" si="0"/>
        <v>0</v>
      </c>
      <c r="K211" s="88"/>
      <c r="L211" s="88"/>
    </row>
    <row r="212" spans="2:12" s="10" customFormat="1" ht="24.75" customHeight="1">
      <c r="B212" s="84"/>
      <c r="C212" s="121" t="s">
        <v>97</v>
      </c>
      <c r="D212" s="121"/>
      <c r="E212" s="121"/>
      <c r="F212" s="121"/>
      <c r="G212" s="121"/>
      <c r="H212" s="85">
        <v>0</v>
      </c>
      <c r="I212" s="89">
        <v>13863.93</v>
      </c>
      <c r="J212" s="87">
        <f t="shared" si="0"/>
        <v>0</v>
      </c>
      <c r="K212" s="88"/>
      <c r="L212" s="88"/>
    </row>
    <row r="213" spans="2:12" s="8" customFormat="1" ht="21.75" customHeight="1">
      <c r="B213" s="70"/>
      <c r="C213" s="121" t="s">
        <v>95</v>
      </c>
      <c r="D213" s="121"/>
      <c r="E213" s="121"/>
      <c r="F213" s="121"/>
      <c r="G213" s="121"/>
      <c r="H213" s="85">
        <v>0</v>
      </c>
      <c r="I213" s="90">
        <f>(3961.12*20%)+3961.12</f>
        <v>4753.344</v>
      </c>
      <c r="J213" s="87">
        <f>H213*I213</f>
        <v>0</v>
      </c>
      <c r="K213" s="83"/>
      <c r="L213" s="83"/>
    </row>
    <row r="214" spans="2:12" s="10" customFormat="1" ht="21.75" customHeight="1">
      <c r="B214" s="84"/>
      <c r="C214" s="121" t="s">
        <v>91</v>
      </c>
      <c r="D214" s="121"/>
      <c r="E214" s="121"/>
      <c r="F214" s="121"/>
      <c r="G214" s="121"/>
      <c r="H214" s="85">
        <v>0</v>
      </c>
      <c r="I214" s="89">
        <v>3565.04</v>
      </c>
      <c r="J214" s="87">
        <f t="shared" si="0"/>
        <v>0</v>
      </c>
      <c r="K214" s="88"/>
      <c r="L214" s="88"/>
    </row>
    <row r="215" spans="2:12" s="8" customFormat="1" ht="15" customHeight="1">
      <c r="B215" s="70"/>
      <c r="C215" s="121" t="s">
        <v>93</v>
      </c>
      <c r="D215" s="121"/>
      <c r="E215" s="121"/>
      <c r="F215" s="121"/>
      <c r="G215" s="121"/>
      <c r="H215" s="85">
        <v>0</v>
      </c>
      <c r="I215" s="91">
        <f>(5.61*20%)+5.61</f>
        <v>6.732</v>
      </c>
      <c r="J215" s="87">
        <f>H215*I215</f>
        <v>0</v>
      </c>
      <c r="K215" s="83"/>
      <c r="L215" s="83"/>
    </row>
    <row r="216" spans="2:12" s="8" customFormat="1" ht="24" customHeight="1">
      <c r="B216" s="70"/>
      <c r="C216" s="121" t="s">
        <v>94</v>
      </c>
      <c r="D216" s="121"/>
      <c r="E216" s="121"/>
      <c r="F216" s="121"/>
      <c r="G216" s="121"/>
      <c r="H216" s="85">
        <v>0</v>
      </c>
      <c r="I216" s="92">
        <f>(39611.24*25%)+39611.24</f>
        <v>49514.049999999996</v>
      </c>
      <c r="J216" s="87">
        <f t="shared" si="0"/>
        <v>0</v>
      </c>
      <c r="K216" s="83"/>
      <c r="L216" s="83"/>
    </row>
    <row r="217" spans="2:12" s="8" customFormat="1" ht="18" customHeight="1">
      <c r="B217" s="70"/>
      <c r="C217" s="138" t="s">
        <v>98</v>
      </c>
      <c r="D217" s="138"/>
      <c r="E217" s="138"/>
      <c r="F217" s="138"/>
      <c r="G217" s="138"/>
      <c r="H217" s="85">
        <v>0</v>
      </c>
      <c r="I217" s="93">
        <v>0</v>
      </c>
      <c r="J217" s="94">
        <f>H217*I217</f>
        <v>0</v>
      </c>
      <c r="K217" s="83"/>
      <c r="L217" s="83"/>
    </row>
    <row r="218" spans="2:12" s="8" customFormat="1" ht="18" customHeight="1">
      <c r="B218" s="70"/>
      <c r="C218" s="121" t="s">
        <v>99</v>
      </c>
      <c r="D218" s="121"/>
      <c r="E218" s="121"/>
      <c r="F218" s="121"/>
      <c r="G218" s="121"/>
      <c r="H218" s="85">
        <v>0</v>
      </c>
      <c r="I218" s="93">
        <v>0</v>
      </c>
      <c r="J218" s="94">
        <f t="shared" si="0"/>
        <v>0</v>
      </c>
      <c r="K218" s="83"/>
      <c r="L218" s="83"/>
    </row>
    <row r="219" spans="2:12" s="8" customFormat="1" ht="18" customHeight="1" thickBot="1">
      <c r="B219" s="70"/>
      <c r="C219" s="129" t="s">
        <v>100</v>
      </c>
      <c r="D219" s="129"/>
      <c r="E219" s="129"/>
      <c r="F219" s="129"/>
      <c r="G219" s="129"/>
      <c r="H219" s="95">
        <v>0</v>
      </c>
      <c r="I219" s="96">
        <v>0</v>
      </c>
      <c r="J219" s="97">
        <f t="shared" si="0"/>
        <v>0</v>
      </c>
      <c r="K219" s="83"/>
      <c r="L219" s="83"/>
    </row>
    <row r="220" spans="2:12" s="8" customFormat="1" ht="21" customHeight="1" thickBot="1">
      <c r="B220" s="70"/>
      <c r="C220" s="137" t="s">
        <v>44</v>
      </c>
      <c r="D220" s="137"/>
      <c r="E220" s="137"/>
      <c r="F220" s="137"/>
      <c r="G220" s="137"/>
      <c r="H220" s="98">
        <f>SUM(H207:H219)</f>
        <v>0</v>
      </c>
      <c r="I220" s="99"/>
      <c r="J220" s="100">
        <f>SUM(J207:J219)</f>
        <v>0</v>
      </c>
      <c r="K220" s="83"/>
      <c r="L220" s="83"/>
    </row>
    <row r="221" spans="2:12" s="3" customFormat="1" ht="3" customHeight="1">
      <c r="B221" s="77"/>
      <c r="C221" s="101"/>
      <c r="D221" s="101"/>
      <c r="E221" s="101"/>
      <c r="F221" s="101"/>
      <c r="G221" s="101"/>
      <c r="H221" s="77"/>
      <c r="I221" s="102"/>
      <c r="J221" s="77"/>
      <c r="K221" s="79"/>
      <c r="L221" s="79"/>
    </row>
    <row r="222" spans="2:12" s="3" customFormat="1" ht="18" customHeight="1">
      <c r="B222" s="77"/>
      <c r="C222" s="121" t="s">
        <v>105</v>
      </c>
      <c r="D222" s="121"/>
      <c r="E222" s="121"/>
      <c r="F222" s="121"/>
      <c r="G222" s="121"/>
      <c r="H222" s="103">
        <v>0</v>
      </c>
      <c r="I222" s="90">
        <v>1760.88</v>
      </c>
      <c r="J222" s="87">
        <f>H222*I222</f>
        <v>0</v>
      </c>
      <c r="K222" s="79"/>
      <c r="L222" s="79"/>
    </row>
    <row r="223" spans="2:12" s="3" customFormat="1" ht="21.75" customHeight="1">
      <c r="B223" s="77"/>
      <c r="C223" s="121" t="s">
        <v>106</v>
      </c>
      <c r="D223" s="121"/>
      <c r="E223" s="121"/>
      <c r="F223" s="121"/>
      <c r="G223" s="121"/>
      <c r="H223" s="103">
        <v>0</v>
      </c>
      <c r="I223" s="90">
        <v>3191.48</v>
      </c>
      <c r="J223" s="87">
        <f aca="true" t="shared" si="1" ref="J223:J233">H223*I223</f>
        <v>0</v>
      </c>
      <c r="K223" s="79"/>
      <c r="L223" s="79"/>
    </row>
    <row r="224" spans="2:12" s="3" customFormat="1" ht="15" customHeight="1">
      <c r="B224" s="77"/>
      <c r="C224" s="121" t="s">
        <v>101</v>
      </c>
      <c r="D224" s="121"/>
      <c r="E224" s="121"/>
      <c r="F224" s="121"/>
      <c r="G224" s="121"/>
      <c r="H224" s="103">
        <v>0</v>
      </c>
      <c r="I224" s="104">
        <v>1210.76</v>
      </c>
      <c r="J224" s="87">
        <f t="shared" si="1"/>
        <v>0</v>
      </c>
      <c r="K224" s="79"/>
      <c r="L224" s="79"/>
    </row>
    <row r="225" spans="2:12" s="3" customFormat="1" ht="15" customHeight="1">
      <c r="B225" s="77"/>
      <c r="C225" s="121" t="s">
        <v>102</v>
      </c>
      <c r="D225" s="121"/>
      <c r="E225" s="121"/>
      <c r="F225" s="121"/>
      <c r="G225" s="121"/>
      <c r="H225" s="103">
        <v>0</v>
      </c>
      <c r="I225" s="104">
        <v>407.66</v>
      </c>
      <c r="J225" s="87">
        <f t="shared" si="1"/>
        <v>0</v>
      </c>
      <c r="K225" s="79"/>
      <c r="L225" s="79"/>
    </row>
    <row r="226" spans="2:12" s="3" customFormat="1" ht="15" customHeight="1">
      <c r="B226" s="77"/>
      <c r="C226" s="121" t="s">
        <v>103</v>
      </c>
      <c r="D226" s="121"/>
      <c r="E226" s="121"/>
      <c r="F226" s="121"/>
      <c r="G226" s="121"/>
      <c r="H226" s="103">
        <v>0</v>
      </c>
      <c r="I226" s="104">
        <v>1210.76</v>
      </c>
      <c r="J226" s="87">
        <f>H226*I226</f>
        <v>0</v>
      </c>
      <c r="K226" s="79"/>
      <c r="L226" s="79"/>
    </row>
    <row r="227" spans="2:12" s="3" customFormat="1" ht="15" customHeight="1">
      <c r="B227" s="77"/>
      <c r="C227" s="121" t="s">
        <v>104</v>
      </c>
      <c r="D227" s="121"/>
      <c r="E227" s="121"/>
      <c r="F227" s="121"/>
      <c r="G227" s="121"/>
      <c r="H227" s="103">
        <v>0</v>
      </c>
      <c r="I227" s="104">
        <f>(229.5*25%)+229.5</f>
        <v>286.875</v>
      </c>
      <c r="J227" s="87">
        <f t="shared" si="1"/>
        <v>0</v>
      </c>
      <c r="K227" s="79"/>
      <c r="L227" s="79"/>
    </row>
    <row r="228" spans="2:12" s="3" customFormat="1" ht="15" customHeight="1">
      <c r="B228" s="77"/>
      <c r="C228" s="121" t="s">
        <v>107</v>
      </c>
      <c r="D228" s="121"/>
      <c r="E228" s="121"/>
      <c r="F228" s="121"/>
      <c r="G228" s="121"/>
      <c r="H228" s="103">
        <v>0</v>
      </c>
      <c r="I228" s="104">
        <f>(704.39*25%)+704.39</f>
        <v>880.4875</v>
      </c>
      <c r="J228" s="87">
        <f t="shared" si="1"/>
        <v>0</v>
      </c>
      <c r="K228" s="79"/>
      <c r="L228" s="79"/>
    </row>
    <row r="229" spans="2:12" s="3" customFormat="1" ht="15" customHeight="1">
      <c r="B229" s="77"/>
      <c r="C229" s="121" t="s">
        <v>109</v>
      </c>
      <c r="D229" s="121"/>
      <c r="E229" s="121"/>
      <c r="F229" s="121"/>
      <c r="G229" s="121"/>
      <c r="H229" s="103">
        <v>0</v>
      </c>
      <c r="I229" s="104">
        <f>(176.65*25%)+176.65</f>
        <v>220.8125</v>
      </c>
      <c r="J229" s="87">
        <f t="shared" si="1"/>
        <v>0</v>
      </c>
      <c r="K229" s="79"/>
      <c r="L229" s="79"/>
    </row>
    <row r="230" spans="2:12" s="3" customFormat="1" ht="15" customHeight="1">
      <c r="B230" s="77"/>
      <c r="C230" s="121" t="s">
        <v>108</v>
      </c>
      <c r="D230" s="121"/>
      <c r="E230" s="121"/>
      <c r="F230" s="121"/>
      <c r="G230" s="121"/>
      <c r="H230" s="103">
        <v>0</v>
      </c>
      <c r="I230" s="104">
        <f>(2.3*25%)+2.3</f>
        <v>2.875</v>
      </c>
      <c r="J230" s="87">
        <f t="shared" si="1"/>
        <v>0</v>
      </c>
      <c r="K230" s="79"/>
      <c r="L230" s="79"/>
    </row>
    <row r="231" spans="2:12" s="3" customFormat="1" ht="15" customHeight="1">
      <c r="B231" s="77"/>
      <c r="C231" s="121" t="s">
        <v>110</v>
      </c>
      <c r="D231" s="121"/>
      <c r="E231" s="121"/>
      <c r="F231" s="121"/>
      <c r="G231" s="121"/>
      <c r="H231" s="103">
        <v>0</v>
      </c>
      <c r="I231" s="104">
        <f>(3.67*25%)+3.67</f>
        <v>4.5875</v>
      </c>
      <c r="J231" s="87">
        <f t="shared" si="1"/>
        <v>0</v>
      </c>
      <c r="K231" s="79"/>
      <c r="L231" s="79"/>
    </row>
    <row r="232" spans="2:12" s="3" customFormat="1" ht="15" customHeight="1">
      <c r="B232" s="77"/>
      <c r="C232" s="121" t="s">
        <v>111</v>
      </c>
      <c r="D232" s="121"/>
      <c r="E232" s="121"/>
      <c r="F232" s="121"/>
      <c r="G232" s="121"/>
      <c r="H232" s="103">
        <v>0</v>
      </c>
      <c r="I232" s="104">
        <f>(3.67*25%)+3.67</f>
        <v>4.5875</v>
      </c>
      <c r="J232" s="87">
        <f t="shared" si="1"/>
        <v>0</v>
      </c>
      <c r="K232" s="79"/>
      <c r="L232" s="79"/>
    </row>
    <row r="233" spans="2:12" s="3" customFormat="1" ht="15" customHeight="1">
      <c r="B233" s="77"/>
      <c r="C233" s="121" t="s">
        <v>112</v>
      </c>
      <c r="D233" s="121"/>
      <c r="E233" s="121"/>
      <c r="F233" s="121"/>
      <c r="G233" s="121"/>
      <c r="H233" s="103">
        <v>0</v>
      </c>
      <c r="I233" s="104">
        <f>(61.9*25%)+61.9</f>
        <v>77.375</v>
      </c>
      <c r="J233" s="87">
        <f t="shared" si="1"/>
        <v>0</v>
      </c>
      <c r="K233" s="79"/>
      <c r="L233" s="79"/>
    </row>
    <row r="234" spans="2:12" s="3" customFormat="1" ht="15" customHeight="1">
      <c r="B234" s="77"/>
      <c r="C234" s="121" t="s">
        <v>81</v>
      </c>
      <c r="D234" s="121"/>
      <c r="E234" s="121"/>
      <c r="F234" s="121"/>
      <c r="G234" s="121"/>
      <c r="H234" s="103">
        <v>0</v>
      </c>
      <c r="I234" s="104">
        <f>(60.82*25%)+60.82</f>
        <v>76.025</v>
      </c>
      <c r="J234" s="87">
        <f>H234*I234</f>
        <v>0</v>
      </c>
      <c r="K234" s="79"/>
      <c r="L234" s="79"/>
    </row>
    <row r="235" spans="2:12" s="3" customFormat="1" ht="15" customHeight="1">
      <c r="B235" s="77"/>
      <c r="C235" s="133" t="s">
        <v>98</v>
      </c>
      <c r="D235" s="134"/>
      <c r="E235" s="134"/>
      <c r="F235" s="134"/>
      <c r="G235" s="135"/>
      <c r="H235" s="105">
        <v>0</v>
      </c>
      <c r="I235" s="106"/>
      <c r="J235" s="97">
        <f>H235*I235</f>
        <v>0</v>
      </c>
      <c r="K235" s="79"/>
      <c r="L235" s="79"/>
    </row>
    <row r="236" spans="2:12" s="3" customFormat="1" ht="15" customHeight="1">
      <c r="B236" s="77"/>
      <c r="C236" s="136" t="s">
        <v>98</v>
      </c>
      <c r="D236" s="136"/>
      <c r="E236" s="136"/>
      <c r="F236" s="136"/>
      <c r="G236" s="136"/>
      <c r="H236" s="105">
        <v>0</v>
      </c>
      <c r="I236" s="106"/>
      <c r="J236" s="97">
        <f>H236*I236</f>
        <v>0</v>
      </c>
      <c r="K236" s="79"/>
      <c r="L236" s="79"/>
    </row>
    <row r="237" spans="2:12" s="3" customFormat="1" ht="15" customHeight="1" thickBot="1">
      <c r="B237" s="77"/>
      <c r="C237" s="179" t="s">
        <v>98</v>
      </c>
      <c r="D237" s="180"/>
      <c r="E237" s="180"/>
      <c r="F237" s="180"/>
      <c r="G237" s="181"/>
      <c r="H237" s="105">
        <v>0</v>
      </c>
      <c r="I237" s="106"/>
      <c r="J237" s="97">
        <f>H237*I237</f>
        <v>0</v>
      </c>
      <c r="K237" s="79"/>
      <c r="L237" s="79"/>
    </row>
    <row r="238" spans="2:12" s="3" customFormat="1" ht="15" customHeight="1" thickBot="1">
      <c r="B238" s="77"/>
      <c r="C238" s="130" t="s">
        <v>42</v>
      </c>
      <c r="D238" s="131"/>
      <c r="E238" s="131"/>
      <c r="F238" s="131"/>
      <c r="G238" s="132"/>
      <c r="H238" s="107">
        <f>SUM(H222:H237)</f>
        <v>0</v>
      </c>
      <c r="I238" s="108"/>
      <c r="J238" s="109">
        <f>SUM(J222:J237)</f>
        <v>0</v>
      </c>
      <c r="K238" s="79"/>
      <c r="L238" s="79"/>
    </row>
    <row r="239" spans="2:12" s="4" customFormat="1" ht="15" customHeight="1">
      <c r="B239" s="110"/>
      <c r="C239" s="111"/>
      <c r="D239" s="111"/>
      <c r="E239" s="111"/>
      <c r="F239" s="111"/>
      <c r="G239" s="111"/>
      <c r="H239" s="112"/>
      <c r="I239" s="113"/>
      <c r="J239" s="114"/>
      <c r="K239" s="115"/>
      <c r="L239" s="115"/>
    </row>
    <row r="240" spans="2:12" s="3" customFormat="1" ht="15" customHeight="1">
      <c r="B240" s="77"/>
      <c r="C240" s="136" t="s">
        <v>98</v>
      </c>
      <c r="D240" s="136"/>
      <c r="E240" s="136"/>
      <c r="F240" s="136"/>
      <c r="G240" s="136"/>
      <c r="H240" s="105">
        <v>0</v>
      </c>
      <c r="I240" s="106"/>
      <c r="J240" s="97">
        <f>H240*I240</f>
        <v>0</v>
      </c>
      <c r="K240" s="79"/>
      <c r="L240" s="79"/>
    </row>
    <row r="241" spans="2:12" s="3" customFormat="1" ht="15" customHeight="1">
      <c r="B241" s="77"/>
      <c r="C241" s="136" t="s">
        <v>98</v>
      </c>
      <c r="D241" s="136"/>
      <c r="E241" s="136"/>
      <c r="F241" s="136"/>
      <c r="G241" s="136"/>
      <c r="H241" s="105">
        <v>0</v>
      </c>
      <c r="I241" s="106"/>
      <c r="J241" s="97">
        <f>H241*I241</f>
        <v>0</v>
      </c>
      <c r="K241" s="79"/>
      <c r="L241" s="79"/>
    </row>
    <row r="242" spans="2:12" s="3" customFormat="1" ht="15" customHeight="1" thickBot="1">
      <c r="B242" s="77"/>
      <c r="C242" s="136" t="s">
        <v>98</v>
      </c>
      <c r="D242" s="136"/>
      <c r="E242" s="136"/>
      <c r="F242" s="136"/>
      <c r="G242" s="136"/>
      <c r="H242" s="105">
        <v>0</v>
      </c>
      <c r="I242" s="106"/>
      <c r="J242" s="97">
        <f>H242*I242</f>
        <v>0</v>
      </c>
      <c r="K242" s="79"/>
      <c r="L242" s="79"/>
    </row>
    <row r="243" spans="2:12" s="5" customFormat="1" ht="15" customHeight="1" thickBot="1">
      <c r="B243" s="75"/>
      <c r="C243" s="130" t="s">
        <v>48</v>
      </c>
      <c r="D243" s="131"/>
      <c r="E243" s="131"/>
      <c r="F243" s="131"/>
      <c r="G243" s="132"/>
      <c r="H243" s="107">
        <f>SUM(H240:H242)</f>
        <v>0</v>
      </c>
      <c r="I243" s="108"/>
      <c r="J243" s="109">
        <f>SUM(J240:J242)</f>
        <v>0</v>
      </c>
      <c r="K243" s="79"/>
      <c r="L243" s="79"/>
    </row>
    <row r="244" spans="2:12" s="4" customFormat="1" ht="15" customHeight="1" thickBot="1">
      <c r="B244" s="110"/>
      <c r="C244" s="116"/>
      <c r="D244" s="116"/>
      <c r="E244" s="116"/>
      <c r="F244" s="116"/>
      <c r="G244" s="116"/>
      <c r="H244" s="112"/>
      <c r="I244" s="114"/>
      <c r="J244" s="117"/>
      <c r="K244" s="115"/>
      <c r="L244" s="115"/>
    </row>
    <row r="245" spans="2:12" s="3" customFormat="1" ht="15" customHeight="1" thickBot="1">
      <c r="B245" s="77"/>
      <c r="C245" s="130" t="s">
        <v>126</v>
      </c>
      <c r="D245" s="131"/>
      <c r="E245" s="131"/>
      <c r="F245" s="131"/>
      <c r="G245" s="132"/>
      <c r="H245" s="118"/>
      <c r="I245" s="119"/>
      <c r="J245" s="109">
        <f>(J243+J220+J238)*3</f>
        <v>0</v>
      </c>
      <c r="K245" s="79"/>
      <c r="L245" s="79"/>
    </row>
    <row r="246" ht="10.5" customHeight="1"/>
    <row r="247" ht="5.25" customHeight="1" hidden="1"/>
    <row r="248" ht="10.5" customHeight="1" hidden="1"/>
    <row r="249" ht="10.5" customHeight="1" hidden="1"/>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sheetData>
  <sheetProtection selectLockedCells="1"/>
  <mergeCells count="118">
    <mergeCell ref="D96:J97"/>
    <mergeCell ref="C71:J71"/>
    <mergeCell ref="C69:C70"/>
    <mergeCell ref="D91:J91"/>
    <mergeCell ref="E132:J133"/>
    <mergeCell ref="D157:J158"/>
    <mergeCell ref="D160:J161"/>
    <mergeCell ref="E125:J125"/>
    <mergeCell ref="F102:F103"/>
    <mergeCell ref="G102:G103"/>
    <mergeCell ref="B122:L122"/>
    <mergeCell ref="C160:C161"/>
    <mergeCell ref="E127:J127"/>
    <mergeCell ref="E129:J130"/>
    <mergeCell ref="C119:J119"/>
    <mergeCell ref="C192:J195"/>
    <mergeCell ref="H45:J45"/>
    <mergeCell ref="H102:H103"/>
    <mergeCell ref="C186:J191"/>
    <mergeCell ref="D171:F171"/>
    <mergeCell ref="C175:J177"/>
    <mergeCell ref="C67:C68"/>
    <mergeCell ref="D102:D103"/>
    <mergeCell ref="C54:J55"/>
    <mergeCell ref="F47:J47"/>
    <mergeCell ref="C181:J181"/>
    <mergeCell ref="C152:C153"/>
    <mergeCell ref="C164:J164"/>
    <mergeCell ref="C180:J180"/>
    <mergeCell ref="D86:J86"/>
    <mergeCell ref="C138:J138"/>
    <mergeCell ref="D139:J139"/>
    <mergeCell ref="D87:J87"/>
    <mergeCell ref="D143:J143"/>
    <mergeCell ref="D141:J141"/>
    <mergeCell ref="E26:J26"/>
    <mergeCell ref="C34:J35"/>
    <mergeCell ref="C73:J77"/>
    <mergeCell ref="I41:J41"/>
    <mergeCell ref="D45:F45"/>
    <mergeCell ref="D43:F43"/>
    <mergeCell ref="C49:J49"/>
    <mergeCell ref="C65:J65"/>
    <mergeCell ref="D67:J68"/>
    <mergeCell ref="D69:J70"/>
    <mergeCell ref="C241:G241"/>
    <mergeCell ref="C51:J52"/>
    <mergeCell ref="C53:G53"/>
    <mergeCell ref="D99:J100"/>
    <mergeCell ref="D92:J92"/>
    <mergeCell ref="D168:J169"/>
    <mergeCell ref="D197:G197"/>
    <mergeCell ref="D162:J162"/>
    <mergeCell ref="C237:G237"/>
    <mergeCell ref="E102:E103"/>
    <mergeCell ref="F4:J5"/>
    <mergeCell ref="C13:J13"/>
    <mergeCell ref="C21:J21"/>
    <mergeCell ref="C14:J17"/>
    <mergeCell ref="F10:J12"/>
    <mergeCell ref="C18:J19"/>
    <mergeCell ref="E23:J24"/>
    <mergeCell ref="I38:J38"/>
    <mergeCell ref="D159:J159"/>
    <mergeCell ref="C157:C158"/>
    <mergeCell ref="D155:J156"/>
    <mergeCell ref="C155:C156"/>
    <mergeCell ref="E32:J32"/>
    <mergeCell ref="C41:G41"/>
    <mergeCell ref="C29:J30"/>
    <mergeCell ref="C38:G38"/>
    <mergeCell ref="C208:G208"/>
    <mergeCell ref="G199:J199"/>
    <mergeCell ref="I197:J197"/>
    <mergeCell ref="C182:J185"/>
    <mergeCell ref="C214:G214"/>
    <mergeCell ref="C209:G209"/>
    <mergeCell ref="C210:G210"/>
    <mergeCell ref="C211:G211"/>
    <mergeCell ref="E204:G204"/>
    <mergeCell ref="C212:G212"/>
    <mergeCell ref="C238:G238"/>
    <mergeCell ref="C215:G215"/>
    <mergeCell ref="C218:G218"/>
    <mergeCell ref="C226:G226"/>
    <mergeCell ref="C216:G216"/>
    <mergeCell ref="C213:G213"/>
    <mergeCell ref="C220:G220"/>
    <mergeCell ref="C217:G217"/>
    <mergeCell ref="C234:G234"/>
    <mergeCell ref="C225:G225"/>
    <mergeCell ref="C245:G245"/>
    <mergeCell ref="C229:G229"/>
    <mergeCell ref="C230:G230"/>
    <mergeCell ref="C231:G231"/>
    <mergeCell ref="C232:G232"/>
    <mergeCell ref="C235:G235"/>
    <mergeCell ref="C236:G236"/>
    <mergeCell ref="C242:G242"/>
    <mergeCell ref="C240:G240"/>
    <mergeCell ref="C243:G243"/>
    <mergeCell ref="C227:G227"/>
    <mergeCell ref="C228:G228"/>
    <mergeCell ref="C224:G224"/>
    <mergeCell ref="C222:G222"/>
    <mergeCell ref="C233:G233"/>
    <mergeCell ref="C219:G219"/>
    <mergeCell ref="C223:G223"/>
    <mergeCell ref="C207:G207"/>
    <mergeCell ref="D152:J153"/>
    <mergeCell ref="D98:J98"/>
    <mergeCell ref="D144:J145"/>
    <mergeCell ref="I102:J102"/>
    <mergeCell ref="C147:C148"/>
    <mergeCell ref="D147:J148"/>
    <mergeCell ref="C206:G206"/>
    <mergeCell ref="C144:C145"/>
    <mergeCell ref="D150:J150"/>
  </mergeCells>
  <printOptions/>
  <pageMargins left="0.2755905511811024" right="0.35433070866141736" top="0.5905511811023623" bottom="0.31496062992125984" header="0.1968503937007874" footer="0.11811023622047245"/>
  <pageSetup horizontalDpi="600" verticalDpi="600" orientation="portrait" paperSize="9" r:id="rId2"/>
  <headerFooter alignWithMargins="0">
    <oddFooter>&amp;CPagina &amp;P di &amp;N</oddFooter>
  </headerFooter>
  <ignoredErrors>
    <ignoredError sqref="I21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RER</dc:creator>
  <cp:keywords/>
  <dc:description/>
  <cp:lastModifiedBy>Coop Coom</cp:lastModifiedBy>
  <cp:lastPrinted>2024-02-01T09:32:09Z</cp:lastPrinted>
  <dcterms:created xsi:type="dcterms:W3CDTF">2008-11-26T13:30:50Z</dcterms:created>
  <dcterms:modified xsi:type="dcterms:W3CDTF">2024-02-06T09:58:20Z</dcterms:modified>
  <cp:category/>
  <cp:version/>
  <cp:contentType/>
  <cp:contentStatus/>
</cp:coreProperties>
</file>